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08" yWindow="65464" windowWidth="11328" windowHeight="8616" tabRatio="811" activeTab="0"/>
  </bookViews>
  <sheets>
    <sheet name="Sammanfattning" sheetId="1" r:id="rId1"/>
    <sheet name="Nybörjare" sheetId="2" r:id="rId2"/>
    <sheet name="Kursdeltagare" sheetId="3" r:id="rId3"/>
    <sheet name="Medlemmar" sheetId="4" r:id="rId4"/>
    <sheet name="Kursdeltagare totalt" sheetId="5" r:id="rId5"/>
    <sheet name="Pyramid vid kursstart" sheetId="6" r:id="rId6"/>
    <sheet name="Enkät, komplett ifylld" sheetId="7" r:id="rId7"/>
    <sheet name="Klubblista" sheetId="8" r:id="rId8"/>
    <sheet name="Klubblista, sort" sheetId="9" r:id="rId9"/>
    <sheet name="Medl, topp" sheetId="10" r:id="rId10"/>
    <sheet name="fördelning av antal medlemmar" sheetId="11" r:id="rId11"/>
    <sheet name="Kursdelt, topp" sheetId="12" r:id="rId12"/>
    <sheet name="fördelning av antal kursdeltaga" sheetId="13" r:id="rId13"/>
    <sheet name="fördelning av antal nybörjare" sheetId="14" r:id="rId14"/>
    <sheet name="Nyb, topp" sheetId="15" r:id="rId15"/>
    <sheet name="Ledare, topp" sheetId="16" r:id="rId16"/>
    <sheet name="fördelning av antal kursledare" sheetId="17" r:id="rId17"/>
    <sheet name="Länsförd sum sort" sheetId="18" r:id="rId18"/>
    <sheet name="Länsfördelning" sheetId="19" r:id="rId19"/>
    <sheet name="Totalt, länsfördelat" sheetId="20" r:id="rId20"/>
    <sheet name="Föreningar per befolkning" sheetId="21" r:id="rId21"/>
    <sheet name="Medlemmar per befolkning" sheetId="22" r:id="rId22"/>
    <sheet name="Kursdeltagare per befolkning" sheetId="23" r:id="rId23"/>
    <sheet name="Nybörjare per befolkning" sheetId="24" r:id="rId24"/>
    <sheet name="Kursledare per befolkning" sheetId="25" r:id="rId25"/>
  </sheets>
  <definedNames>
    <definedName name="_xlnm.Print_Area" localSheetId="3">'Medlemmar'!$A$1:$I$63</definedName>
    <definedName name="_xlnm.Print_Titles" localSheetId="12">'fördelning av antal kursdeltaga'!$3:$3</definedName>
    <definedName name="_xlnm.Print_Titles" localSheetId="16">'fördelning av antal kursledare'!$1:$1</definedName>
    <definedName name="_xlnm.Print_Titles" localSheetId="13">'fördelning av antal nybörjare'!$1:$1</definedName>
    <definedName name="_xlnm.Print_Titles" localSheetId="7">'Klubblista'!$3:$3</definedName>
    <definedName name="_xlnm.Print_Titles" localSheetId="8">'Klubblista, sort'!$3:$3</definedName>
  </definedNames>
  <calcPr fullCalcOnLoad="1"/>
</workbook>
</file>

<file path=xl/sharedStrings.xml><?xml version="1.0" encoding="utf-8"?>
<sst xmlns="http://schemas.openxmlformats.org/spreadsheetml/2006/main" count="1884" uniqueCount="320">
  <si>
    <t>Förening</t>
  </si>
  <si>
    <t>Län</t>
  </si>
  <si>
    <t>Medlemmar</t>
  </si>
  <si>
    <t>Kursdeltagare</t>
  </si>
  <si>
    <t>Nybörjare</t>
  </si>
  <si>
    <t>American Swinging Feet SD - ingen verksamhet</t>
  </si>
  <si>
    <t>Skåne</t>
  </si>
  <si>
    <t>Ankar Trossen, Gävle</t>
  </si>
  <si>
    <t>Gävleborg</t>
  </si>
  <si>
    <t>Arvika Squaredancers</t>
  </si>
  <si>
    <t>Värmland</t>
  </si>
  <si>
    <t>Blue Blossom Dancers</t>
  </si>
  <si>
    <t>Blue Ribbon Squares</t>
  </si>
  <si>
    <t>Östergötland</t>
  </si>
  <si>
    <t>Boden Square Dance Team</t>
  </si>
  <si>
    <t>Norrbotten</t>
  </si>
  <si>
    <t>Borås HG Squaredancers</t>
  </si>
  <si>
    <t>Västra Götaland</t>
  </si>
  <si>
    <t>Brilliant Squares Helsingborg</t>
  </si>
  <si>
    <t>Buffalo Squares</t>
  </si>
  <si>
    <t>Bygdegillets Squaredancers</t>
  </si>
  <si>
    <t>Bålsta Square Dancers</t>
  </si>
  <si>
    <t>Uppsala</t>
  </si>
  <si>
    <t>Catrineholm Square Dancers</t>
  </si>
  <si>
    <t>Södermanland</t>
  </si>
  <si>
    <t>Christianstad Square Dancers</t>
  </si>
  <si>
    <t>Clear River Dancers</t>
  </si>
  <si>
    <t>Coordin8´s</t>
  </si>
  <si>
    <t>Stockholm</t>
  </si>
  <si>
    <t>Country Squares</t>
  </si>
  <si>
    <t>Örebro</t>
  </si>
  <si>
    <t>Crazy Flutters</t>
  </si>
  <si>
    <t>Crazy Town Dancers</t>
  </si>
  <si>
    <t>Cross By Dancers</t>
  </si>
  <si>
    <t>Cross Trail Square Dance Club</t>
  </si>
  <si>
    <t>Crystal Squaredancers</t>
  </si>
  <si>
    <t>Kalmar</t>
  </si>
  <si>
    <t>Dacke Square Dancers</t>
  </si>
  <si>
    <t>Kronoberg</t>
  </si>
  <si>
    <t>Dansföreningen Hörnet</t>
  </si>
  <si>
    <t>Deep Lake Squae Dancers</t>
  </si>
  <si>
    <t>East Mountain Square Dancers</t>
  </si>
  <si>
    <t>Eightmakers Squaredancers i Roslagen</t>
  </si>
  <si>
    <t>Ekerö Square Dancers</t>
  </si>
  <si>
    <t>Ekolsund Western Squares</t>
  </si>
  <si>
    <t>Elme Square Dancers</t>
  </si>
  <si>
    <t>Emigrant Square Dancers</t>
  </si>
  <si>
    <t>Energy Squares</t>
  </si>
  <si>
    <t>Ericsson Square Dancers</t>
  </si>
  <si>
    <t>Eskilstuna Con Amore Dancers</t>
  </si>
  <si>
    <t>Falu Squaredancers</t>
  </si>
  <si>
    <t>Dalarna</t>
  </si>
  <si>
    <t>Figure of 8 Dancers</t>
  </si>
  <si>
    <t>Finnveden Square Dancers</t>
  </si>
  <si>
    <t>Jönköping</t>
  </si>
  <si>
    <t>Forum Squaredancers</t>
  </si>
  <si>
    <t>Gefle Square Dancers</t>
  </si>
  <si>
    <t>Glada Hudik Squaredancers</t>
  </si>
  <si>
    <t>Gothenburg Square Dancers</t>
  </si>
  <si>
    <t>Västra Götaland GBG</t>
  </si>
  <si>
    <t>Gotlands Square Dancers</t>
  </si>
  <si>
    <t>Gotland</t>
  </si>
  <si>
    <t>Gripen Square Dancers</t>
  </si>
  <si>
    <t>Grums Squaerdancers</t>
  </si>
  <si>
    <t>Grödinge Square Dancers</t>
  </si>
  <si>
    <t>Hamboringen Square Dancers</t>
  </si>
  <si>
    <t>Blekinge</t>
  </si>
  <si>
    <t>Haparanda Squaredancers</t>
  </si>
  <si>
    <t>Heart Beat Square Dance Club</t>
  </si>
  <si>
    <t>Halland</t>
  </si>
  <si>
    <t>Heby Square Dancers</t>
  </si>
  <si>
    <t>Västmanland</t>
  </si>
  <si>
    <t>Helsingborg Squaredancers</t>
  </si>
  <si>
    <t>Hising Island Swingers</t>
  </si>
  <si>
    <t>Huddinge Square Swingers</t>
  </si>
  <si>
    <t>Insjön Square Dancers</t>
  </si>
  <si>
    <t>Jarlabanke Square Dance Club</t>
  </si>
  <si>
    <t>Kalix Square Dance Club</t>
  </si>
  <si>
    <t>Kalmar Squaredansare</t>
  </si>
  <si>
    <t>Kongahälla Senior Square Dancers</t>
  </si>
  <si>
    <t>Kungsbacka Square- och Round Dancers</t>
  </si>
  <si>
    <t>Kävlinge Squaredancers</t>
  </si>
  <si>
    <t>Lerum Square Dancers</t>
  </si>
  <si>
    <t>Läckö Square Dancers</t>
  </si>
  <si>
    <t>Match Town Dancers</t>
  </si>
  <si>
    <t>Motala Square Dancers</t>
  </si>
  <si>
    <t>Motiv8´s</t>
  </si>
  <si>
    <t>Motiv8´s West</t>
  </si>
  <si>
    <t>Mountain Team Square Dancers</t>
  </si>
  <si>
    <t>Mälarhöjdens Squaredancers</t>
  </si>
  <si>
    <t>Norra Wadsbo Squaredancers</t>
  </si>
  <si>
    <t>Näsbypark Squaredance Klubb</t>
  </si>
  <si>
    <t>Ocarina Square Dance Club</t>
  </si>
  <si>
    <t>Ocean Waves Square Dance Club</t>
  </si>
  <si>
    <t>Ol' West Twirlers</t>
  </si>
  <si>
    <t>Old Oak Squaredancers</t>
  </si>
  <si>
    <t>Old Town Squaredancers</t>
  </si>
  <si>
    <t>Palm Town Square Dancers - ingen verksamhet</t>
  </si>
  <si>
    <t>Panther Squares</t>
  </si>
  <si>
    <t>Peking Stars NSDC</t>
  </si>
  <si>
    <t>Pepparrötterna</t>
  </si>
  <si>
    <t>Präriefolket Square Dancers</t>
  </si>
  <si>
    <t>Ring Lake Square Dancers</t>
  </si>
  <si>
    <t>Riverbend's  Square Dancers</t>
  </si>
  <si>
    <t>Road 66 Square Dancers</t>
  </si>
  <si>
    <t>Robertsfors Diamond Dancers</t>
  </si>
  <si>
    <t>Västerbotten</t>
  </si>
  <si>
    <t>Rocky Mountains Squaredancers</t>
  </si>
  <si>
    <t>Roden Square Dancers</t>
  </si>
  <si>
    <t>Ronneby Square Dancers</t>
  </si>
  <si>
    <t>RRRing Dancers</t>
  </si>
  <si>
    <t>Run Dancers</t>
  </si>
  <si>
    <t>Sala Square Dance Club</t>
  </si>
  <si>
    <t>Salmon Town Dancers</t>
  </si>
  <si>
    <t>Saltsjö Square Dancers</t>
  </si>
  <si>
    <t>Satellite Square Dancers</t>
  </si>
  <si>
    <t>Seniorklubben Square-Skvadern</t>
  </si>
  <si>
    <t>Västernorrland</t>
  </si>
  <si>
    <t>SHSD - ingen verksamhet</t>
  </si>
  <si>
    <t>Skellefteå Squaredancers</t>
  </si>
  <si>
    <t>Skövde Squaredancers</t>
  </si>
  <si>
    <t>Slättas Squaredancers Vara</t>
  </si>
  <si>
    <t>Sollentuna Squaredancers</t>
  </si>
  <si>
    <t>South Coast Square Dancers</t>
  </si>
  <si>
    <t>Southern Square Dancers Malmö</t>
  </si>
  <si>
    <t>Split River Dancers</t>
  </si>
  <si>
    <t>Squardansföreningen Stumbeling Stones</t>
  </si>
  <si>
    <t>Square Dance People Bagarmossen</t>
  </si>
  <si>
    <t>Square Hjär-up</t>
  </si>
  <si>
    <t>Squaredansklubben Seniorerna</t>
  </si>
  <si>
    <t>Stral Dancers</t>
  </si>
  <si>
    <t>Jämtland</t>
  </si>
  <si>
    <t>Stranda Squaredancers</t>
  </si>
  <si>
    <t>Strängnäs Square Dancers</t>
  </si>
  <si>
    <t>Sun Town Squaredancers</t>
  </si>
  <si>
    <t>Sundsvalls New Wave</t>
  </si>
  <si>
    <t>Surte Swingers</t>
  </si>
  <si>
    <t>Swingers Square Dancers</t>
  </si>
  <si>
    <t>Swingin' Maniacs Country Club</t>
  </si>
  <si>
    <t>Swinging, Västerås</t>
  </si>
  <si>
    <t>Söderhamns Squaredancers</t>
  </si>
  <si>
    <t>Sölvesborg Squaredancers</t>
  </si>
  <si>
    <t>The Bear Dancers</t>
  </si>
  <si>
    <t>The Dancing Ones, Sweden</t>
  </si>
  <si>
    <t>The Great Lake Dancers</t>
  </si>
  <si>
    <t>The Spinning-Wheel</t>
  </si>
  <si>
    <t>The Super Boots</t>
  </si>
  <si>
    <t>Tidaholm Square Dancers</t>
  </si>
  <si>
    <t>Tiveden Square Dancers</t>
  </si>
  <si>
    <t>Track 8, Mora-Orsa</t>
  </si>
  <si>
    <t>Troll8:an</t>
  </si>
  <si>
    <t>Tyresö Square Dancers</t>
  </si>
  <si>
    <t>Umeå Square Dancers</t>
  </si>
  <si>
    <t>Unicorn Squaredancers</t>
  </si>
  <si>
    <t>United Square Dancers</t>
  </si>
  <si>
    <t>Varamon Square Dancers</t>
  </si>
  <si>
    <t>West Coast Dancers</t>
  </si>
  <si>
    <t>Western Airport Square Dancers</t>
  </si>
  <si>
    <t>Vidfamne Swingers</t>
  </si>
  <si>
    <t>Windmill Square Dancers</t>
  </si>
  <si>
    <t>Vinga Yellowrockers</t>
  </si>
  <si>
    <t>Vipsen's Square Dancers</t>
  </si>
  <si>
    <t>Vita Bergens Square Dancers</t>
  </si>
  <si>
    <t>Wolf Dancers</t>
  </si>
  <si>
    <t>Wood Star Squaredancers</t>
  </si>
  <si>
    <t>Woxnadalens Squardancers</t>
  </si>
  <si>
    <t>Västerås Grand Square</t>
  </si>
  <si>
    <t>Västerås Square Dancers</t>
  </si>
  <si>
    <t>Zwing It Squaredancers</t>
  </si>
  <si>
    <t>Åhmula Squaredansare - Ingen verksamhet</t>
  </si>
  <si>
    <t>Öbacka Diamonds</t>
  </si>
  <si>
    <t>Örebro Squaredancers</t>
  </si>
  <si>
    <t>Österlens Squaredansförening</t>
  </si>
  <si>
    <t>Ö-viks Squaredancers</t>
  </si>
  <si>
    <t>Kursled</t>
  </si>
  <si>
    <t>Föreningar</t>
  </si>
  <si>
    <t>Highland Grand Dancers</t>
  </si>
  <si>
    <t>Linde Square Dancers - ingen verksamhet</t>
  </si>
  <si>
    <t>Orust Squaredancers - ingen verksamhet</t>
  </si>
  <si>
    <t>Pair-A-Dice Square Dance Club - ingen verksamhet</t>
  </si>
  <si>
    <t>Squaredanceklubben Fyrkanten - ingen verksamhet</t>
  </si>
  <si>
    <t>Säffle Squaredancers - ingen verksamhet</t>
  </si>
  <si>
    <t>Uppsala Viking Squaredancers</t>
  </si>
  <si>
    <t>The SAS Club, Sweden Square Dancers</t>
  </si>
  <si>
    <t>Befolkning</t>
  </si>
  <si>
    <t>0</t>
  </si>
  <si>
    <t>1-7</t>
  </si>
  <si>
    <t>9-15</t>
  </si>
  <si>
    <t>17-23</t>
  </si>
  <si>
    <t>24</t>
  </si>
  <si>
    <t>50-99</t>
  </si>
  <si>
    <t>100-199</t>
  </si>
  <si>
    <t>100-150</t>
  </si>
  <si>
    <t>170</t>
  </si>
  <si>
    <t>25-31</t>
  </si>
  <si>
    <t>38</t>
  </si>
  <si>
    <t>klubbar</t>
  </si>
  <si>
    <t>kursledare</t>
  </si>
  <si>
    <t>nybörjare</t>
  </si>
  <si>
    <t>kursdeltagare</t>
  </si>
  <si>
    <t>Torne Rivers Square and Line Dancers - ingen verksamhet</t>
  </si>
  <si>
    <t>Procent</t>
  </si>
  <si>
    <t>&gt;200</t>
  </si>
  <si>
    <t>1-23</t>
  </si>
  <si>
    <t>24-49</t>
  </si>
  <si>
    <t>8-23</t>
  </si>
  <si>
    <t>41</t>
  </si>
  <si>
    <t>Klubblista i bokstavsordning</t>
  </si>
  <si>
    <t>Klubblista, sorterad i storleksordning per "flest medlemmar", "flest kursdeltagare", "flest nybörjare" och "flest kursledare".</t>
  </si>
  <si>
    <t>De 10 föreningar som har flest antal moderklubbsmedlemmar</t>
  </si>
  <si>
    <t>antal klubbar</t>
  </si>
  <si>
    <t>antal medlemmar</t>
  </si>
  <si>
    <t>De 10 föreningar som har flest antal kursdeltagare</t>
  </si>
  <si>
    <t>41 föreningar har uppgett att de har noll kursdeltagare, 48 föreningar har uppgett att de har 1 - 23 kursdeltagare osv.</t>
  </si>
  <si>
    <t>19 föreningar har uppgett att de har noll medlemmar, 4 föreningar har uppgett att de har 1 till 7 medlemmar osv</t>
  </si>
  <si>
    <t>De 10 föreningar som har flest antal nybörjare</t>
  </si>
  <si>
    <t>De 14 föreningar som har flest antal kursledare</t>
  </si>
  <si>
    <t>27 föreningar har uppgett att de har noll kursledare, 54 föreningar har uppgett att de har 1 kursledare osv.</t>
  </si>
  <si>
    <t>Föreningarna indelade länsvis, sorterade i bokstavsordning</t>
  </si>
  <si>
    <t>Föreningarna indelade länsvis, summering</t>
  </si>
  <si>
    <t>75 föreningar har uppgett att de har noll nybörjare, 32 föreningar har uppgett att de har 1 - 7 nybörjare osv.</t>
  </si>
  <si>
    <t>Diagrammet visar de 10 län som har flest antal KURSLEDARE per befolkning</t>
  </si>
  <si>
    <t>Diagrammet visar de 10 län som har flest antal NYBÖRJARE per befolkning</t>
  </si>
  <si>
    <t>Diagrammet visar de 10 län som har flest antal KURSDELTAGARE per befolkning</t>
  </si>
  <si>
    <t>Diagrammet visar de 10 län som har flest antal MEDLEMMAR per befolkning</t>
  </si>
  <si>
    <t>Diagrammet visar de 10 län som har flest antal FÖRENINGAR per befolkning</t>
  </si>
  <si>
    <t>Föreningarna indelade länsvis, sorterade i storleksordning</t>
  </si>
  <si>
    <t>FÖRENING</t>
  </si>
  <si>
    <t>ORDFÖRANDE</t>
  </si>
  <si>
    <t>ADRESS</t>
  </si>
  <si>
    <t>TEL</t>
  </si>
  <si>
    <t>E-MAIL</t>
  </si>
  <si>
    <t>HEMSIDA</t>
  </si>
  <si>
    <t>KURSDELTAGARE (EJ ÄNGLAR)</t>
  </si>
  <si>
    <t>MEDLEMMAR, EJ NYBÖRJARE (VID KURSSTART)</t>
  </si>
  <si>
    <t>KVINNA</t>
  </si>
  <si>
    <t>MAN</t>
  </si>
  <si>
    <t>NYBÖRJARE</t>
  </si>
  <si>
    <t>UNDER 18 ÅR</t>
  </si>
  <si>
    <t>MS (från 53)</t>
  </si>
  <si>
    <t>18-59 ÅR</t>
  </si>
  <si>
    <t>PLUS</t>
  </si>
  <si>
    <t>ÖVER 60 ÅR</t>
  </si>
  <si>
    <t>A1</t>
  </si>
  <si>
    <t>NYBÖRJARE (VID KURSSTART)</t>
  </si>
  <si>
    <t>A2</t>
  </si>
  <si>
    <t>C1</t>
  </si>
  <si>
    <t>C2</t>
  </si>
  <si>
    <t>C3</t>
  </si>
  <si>
    <t>C4</t>
  </si>
  <si>
    <t>SEMINARIE</t>
  </si>
  <si>
    <t>KURSLEDARE</t>
  </si>
  <si>
    <t>LEDER NIVÅ</t>
  </si>
  <si>
    <t>CALLAT SEDAN</t>
  </si>
  <si>
    <t>E-MAIL/HEMSIDA</t>
  </si>
  <si>
    <t>:SIGN</t>
  </si>
  <si>
    <t>SAMMANFATTNING</t>
  </si>
  <si>
    <t>156 föreningar</t>
  </si>
  <si>
    <t>61 % kvinnor, 39 % män</t>
  </si>
  <si>
    <t>Kursledare</t>
  </si>
  <si>
    <t>kvinna</t>
  </si>
  <si>
    <t>man</t>
  </si>
  <si>
    <t>totalt</t>
  </si>
  <si>
    <t>u 18 år</t>
  </si>
  <si>
    <t>18-59 år</t>
  </si>
  <si>
    <t>ö 60 år</t>
  </si>
  <si>
    <t>Diagrammet visar antal NYBÖRJARE, fördelat på ålder och kön</t>
  </si>
  <si>
    <t>Diagrammet visar antal NYBÖRJARE, fördelat på ålder</t>
  </si>
  <si>
    <t>Kvinna</t>
  </si>
  <si>
    <t>Man</t>
  </si>
  <si>
    <t>Total</t>
  </si>
  <si>
    <t>MS</t>
  </si>
  <si>
    <t>Plus</t>
  </si>
  <si>
    <t>Diagrammet visar antal KURSDELTAGARE, fördelat på nivå</t>
  </si>
  <si>
    <t>Diagrammet visar antal KURDELTAGARE, fördelat på ålder och nivå</t>
  </si>
  <si>
    <t>Medlemmar, moderklubb</t>
  </si>
  <si>
    <t>Diagrammet visar antal MEDLEMMAR, fördelat på ålder</t>
  </si>
  <si>
    <t>Diagrammet visar antal MEDLEMMAR, fördelat på ålder och kön</t>
  </si>
  <si>
    <t>Nyb</t>
  </si>
  <si>
    <t>Diagrammet visar totalt antal kursdeltagare inkl nybörjare, fördelat på nivå och kön</t>
  </si>
  <si>
    <t>Diagrammet visar antal kursdeltagare per nivå</t>
  </si>
  <si>
    <t>Kursdeltagare, exkl nybörjare</t>
  </si>
  <si>
    <t>256 kursledare, vissa leder i flera klubbar. Totalt 204 kursledare</t>
  </si>
  <si>
    <t>772 nybörjare</t>
  </si>
  <si>
    <t>5199 kursdeltagare</t>
  </si>
  <si>
    <t>7326 medlemmar</t>
  </si>
  <si>
    <t>Kursdeltagare, ej nybörjare</t>
  </si>
  <si>
    <t>2003/2004</t>
  </si>
  <si>
    <t>American Swinging Feet SD - ingen verksamhet 2003</t>
  </si>
  <si>
    <t>Deep Lake Square Dancers - ingen verks 2003</t>
  </si>
  <si>
    <t>Ekolsund Western Squares - inga medl 2003</t>
  </si>
  <si>
    <t>Linde Square Dancers - ingen verksamhet 2003</t>
  </si>
  <si>
    <t>Orust Squaredancers - ingen verksamhet 2003</t>
  </si>
  <si>
    <t>Pair-A-Dice Square Dance Club - ingen verks 2003</t>
  </si>
  <si>
    <t>Palm Town Square Dancers - ingen verksamhet 2003</t>
  </si>
  <si>
    <t>Pepparrötterna SDC</t>
  </si>
  <si>
    <t>SHSD - ingen verksamhet 2003</t>
  </si>
  <si>
    <t>Squaredanceklubben Fyrkanten - ingen verks 2003</t>
  </si>
  <si>
    <t>Sunne Wood Star Squaredancers</t>
  </si>
  <si>
    <t>Swingin' Maniacs Country Club - ingen verks 2003</t>
  </si>
  <si>
    <t>Swinging SD, Västerås</t>
  </si>
  <si>
    <t>Säffle Squaredancers - ingen verksamhet 2003</t>
  </si>
  <si>
    <t>Torne Rivers S &amp; L Dancers - ingen verks 2003</t>
  </si>
  <si>
    <t>United Square Dancers - ingen verksamhet 2003</t>
  </si>
  <si>
    <t>Åhmula Squaredansare - Ingen verksamhet 2003</t>
  </si>
  <si>
    <t>71,5% kvinnor, 28,5% män</t>
  </si>
  <si>
    <t>13% u 18 år, 61% 18-59 år, 26% över 60 år</t>
  </si>
  <si>
    <t>45,5% av klubbarna har nybörjarverksamhet</t>
  </si>
  <si>
    <r>
      <t xml:space="preserve">55,5% av klubbarna har </t>
    </r>
    <r>
      <rPr>
        <sz val="18"/>
        <color indexed="12"/>
        <rFont val="Arial"/>
        <family val="2"/>
      </rPr>
      <t>INTE</t>
    </r>
    <r>
      <rPr>
        <sz val="18"/>
        <rFont val="Arial"/>
        <family val="2"/>
      </rPr>
      <t xml:space="preserve"> nybörjarverksamhet</t>
    </r>
  </si>
  <si>
    <t>63,5% kvinnor, 36,5% män</t>
  </si>
  <si>
    <t>79,5% av klubbarna har kursverksamhet</t>
  </si>
  <si>
    <r>
      <t xml:space="preserve">20,5% av klubbarna har </t>
    </r>
    <r>
      <rPr>
        <sz val="18"/>
        <color indexed="12"/>
        <rFont val="Arial"/>
        <family val="2"/>
      </rPr>
      <t>INTE</t>
    </r>
    <r>
      <rPr>
        <sz val="18"/>
        <rFont val="Arial"/>
        <family val="2"/>
      </rPr>
      <t xml:space="preserve"> kursverksamhet</t>
    </r>
  </si>
  <si>
    <t>3,5% u 18 år, 59,5% 18 – 59 år, 37% över 60 år</t>
  </si>
  <si>
    <t>71% av medlemmarna går på kurs</t>
  </si>
  <si>
    <r>
      <t xml:space="preserve">29% av medlemmarna går </t>
    </r>
    <r>
      <rPr>
        <sz val="18"/>
        <color indexed="12"/>
        <rFont val="Arial"/>
        <family val="2"/>
      </rPr>
      <t>INTE</t>
    </r>
    <r>
      <rPr>
        <sz val="18"/>
        <rFont val="Arial"/>
        <family val="2"/>
      </rPr>
      <t xml:space="preserve"> på kurs</t>
    </r>
  </si>
  <si>
    <t>223 kursledare</t>
  </si>
  <si>
    <t>28 % kvinnor, 72 % män</t>
  </si>
  <si>
    <t xml:space="preserve">av SACTs och SAASDCs Enkät 2003/2004 </t>
  </si>
  <si>
    <t>Plus, A1, MS, A2, Nybörjare, C1 osv</t>
  </si>
  <si>
    <r>
      <t>Dokumentet består av 25 olika presentationer. Klicka på respektive flik längst ner i dokumentet.</t>
    </r>
    <r>
      <rPr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</si>
</sst>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0.0000%"/>
    <numFmt numFmtId="166" formatCode="0.00000%"/>
    <numFmt numFmtId="167" formatCode="#&quot; &quot;?/8"/>
    <numFmt numFmtId="168" formatCode="0.000"/>
    <numFmt numFmtId="169" formatCode="0.000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7.5"/>
      <name val="Arial"/>
      <family val="0"/>
    </font>
    <font>
      <sz val="16.5"/>
      <name val="Arial"/>
      <family val="0"/>
    </font>
    <font>
      <sz val="12"/>
      <name val="Arial"/>
      <family val="0"/>
    </font>
    <font>
      <sz val="17.25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17.75"/>
      <name val="Arial"/>
      <family val="0"/>
    </font>
    <font>
      <b/>
      <sz val="20"/>
      <name val="Arial"/>
      <family val="0"/>
    </font>
    <font>
      <b/>
      <sz val="21.25"/>
      <name val="Arial"/>
      <family val="0"/>
    </font>
    <font>
      <b/>
      <sz val="20.5"/>
      <name val="Arial"/>
      <family val="0"/>
    </font>
    <font>
      <i/>
      <sz val="10"/>
      <name val="Arial"/>
      <family val="2"/>
    </font>
    <font>
      <b/>
      <sz val="21"/>
      <name val="Arial"/>
      <family val="0"/>
    </font>
    <font>
      <b/>
      <sz val="12"/>
      <name val="Arial"/>
      <family val="0"/>
    </font>
    <font>
      <b/>
      <sz val="19"/>
      <name val="Arial"/>
      <family val="0"/>
    </font>
    <font>
      <b/>
      <sz val="10"/>
      <name val="Arial"/>
      <family val="2"/>
    </font>
    <font>
      <sz val="16.25"/>
      <name val="Arial"/>
      <family val="0"/>
    </font>
    <font>
      <b/>
      <sz val="19.5"/>
      <name val="Arial"/>
      <family val="0"/>
    </font>
    <font>
      <b/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sz val="20"/>
      <name val="Arial"/>
      <family val="0"/>
    </font>
    <font>
      <b/>
      <sz val="23.25"/>
      <name val="Arial"/>
      <family val="0"/>
    </font>
    <font>
      <sz val="19.25"/>
      <name val="Arial"/>
      <family val="0"/>
    </font>
    <font>
      <sz val="10"/>
      <color indexed="10"/>
      <name val="Arial"/>
      <family val="0"/>
    </font>
    <font>
      <b/>
      <sz val="18.5"/>
      <name val="Arial"/>
      <family val="0"/>
    </font>
    <font>
      <sz val="15.25"/>
      <name val="Arial"/>
      <family val="0"/>
    </font>
    <font>
      <sz val="12"/>
      <color indexed="10"/>
      <name val="Arial"/>
      <family val="0"/>
    </font>
    <font>
      <u val="single"/>
      <sz val="10"/>
      <name val="Arial"/>
      <family val="2"/>
    </font>
    <font>
      <sz val="18"/>
      <name val="Arial"/>
      <family val="2"/>
    </font>
    <font>
      <sz val="11.5"/>
      <name val="Arial"/>
      <family val="0"/>
    </font>
    <font>
      <sz val="9"/>
      <name val="Arial"/>
      <family val="0"/>
    </font>
    <font>
      <b/>
      <sz val="22"/>
      <name val="Arial"/>
      <family val="0"/>
    </font>
    <font>
      <sz val="18.25"/>
      <name val="Arial"/>
      <family val="0"/>
    </font>
    <font>
      <sz val="15.75"/>
      <name val="Arial"/>
      <family val="0"/>
    </font>
    <font>
      <u val="single"/>
      <sz val="18"/>
      <color indexed="10"/>
      <name val="Arial"/>
      <family val="2"/>
    </font>
    <font>
      <sz val="18"/>
      <color indexed="12"/>
      <name val="Arial"/>
      <family val="2"/>
    </font>
    <font>
      <u val="single"/>
      <sz val="18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169" fontId="12" fillId="0" borderId="0" xfId="0" applyNumberFormat="1" applyFont="1" applyAlignment="1">
      <alignment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2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23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0" fillId="0" borderId="24" xfId="0" applyFont="1" applyBorder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Nybörjare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075"/>
          <c:w val="0.964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Nybörjare!$B$4</c:f>
              <c:strCache>
                <c:ptCount val="1"/>
                <c:pt idx="0">
                  <c:v>kvinna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Nybörjare!$A$5:$A$8</c:f>
              <c:strCache/>
            </c:strRef>
          </c:cat>
          <c:val>
            <c:numRef>
              <c:f>Nybörjare!$B$5:$B$8</c:f>
              <c:numCache/>
            </c:numRef>
          </c:val>
        </c:ser>
        <c:ser>
          <c:idx val="1"/>
          <c:order val="1"/>
          <c:tx>
            <c:strRef>
              <c:f>Nybörjare!$C$4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Nybörjare!$A$5:$A$8</c:f>
              <c:strCache/>
            </c:strRef>
          </c:cat>
          <c:val>
            <c:numRef>
              <c:f>Nybörjare!$C$5:$C$8</c:f>
              <c:numCache/>
            </c:numRef>
          </c:val>
        </c:ser>
        <c:gapWidth val="50"/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  <c:max val="6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0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925"/>
          <c:y val="0.10275"/>
          <c:w val="0.31125"/>
          <c:h val="0.0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Föreningarna - fördelning av antal medlemmar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125"/>
          <c:w val="0.969"/>
          <c:h val="0.74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'fördelning av antal medlemmar'!$D$10</c:f>
              <c:strCache>
                <c:ptCount val="1"/>
                <c:pt idx="0">
                  <c:v>&gt;200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medlemmar'!$E$10</c:f>
              <c:numCache/>
            </c:numRef>
          </c:val>
        </c:ser>
        <c:ser>
          <c:idx val="5"/>
          <c:order val="1"/>
          <c:tx>
            <c:strRef>
              <c:f>'fördelning av antal medlemmar'!$D$9</c:f>
              <c:strCache>
                <c:ptCount val="1"/>
                <c:pt idx="0">
                  <c:v>100-199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medlemmar'!$E$9</c:f>
              <c:numCache/>
            </c:numRef>
          </c:val>
        </c:ser>
        <c:ser>
          <c:idx val="4"/>
          <c:order val="2"/>
          <c:tx>
            <c:strRef>
              <c:f>'fördelning av antal medlemmar'!$D$8</c:f>
              <c:strCache>
                <c:ptCount val="1"/>
                <c:pt idx="0">
                  <c:v>50-99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medlemmar'!$E$8</c:f>
              <c:numCache/>
            </c:numRef>
          </c:val>
        </c:ser>
        <c:ser>
          <c:idx val="3"/>
          <c:order val="3"/>
          <c:tx>
            <c:strRef>
              <c:f>'fördelning av antal medlemmar'!$D$7</c:f>
              <c:strCache>
                <c:ptCount val="1"/>
                <c:pt idx="0">
                  <c:v>24-49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medlemmar'!$E$7</c:f>
              <c:numCache/>
            </c:numRef>
          </c:val>
        </c:ser>
        <c:ser>
          <c:idx val="2"/>
          <c:order val="4"/>
          <c:tx>
            <c:strRef>
              <c:f>'fördelning av antal medlemmar'!$D$6</c:f>
              <c:strCache>
                <c:ptCount val="1"/>
                <c:pt idx="0">
                  <c:v>8-23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medlemmar'!$E$6</c:f>
              <c:numCache/>
            </c:numRef>
          </c:val>
        </c:ser>
        <c:ser>
          <c:idx val="1"/>
          <c:order val="5"/>
          <c:tx>
            <c:strRef>
              <c:f>'fördelning av antal medlemmar'!$D$5</c:f>
              <c:strCache>
                <c:ptCount val="1"/>
                <c:pt idx="0">
                  <c:v>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medlemmar'!$E$5</c:f>
              <c:numCache/>
            </c:numRef>
          </c:val>
        </c:ser>
        <c:ser>
          <c:idx val="0"/>
          <c:order val="6"/>
          <c:tx>
            <c:strRef>
              <c:f>'fördelning av antal medlemmar'!$D$4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medlemmar'!$E$3</c:f>
              <c:strCache/>
            </c:strRef>
          </c:cat>
          <c:val>
            <c:numRef>
              <c:f>'fördelning av antal medlemmar'!$E$4</c:f>
              <c:numCache/>
            </c:numRef>
          </c:val>
        </c:ser>
        <c:overlap val="-50"/>
        <c:gapWidth val="50"/>
        <c:axId val="57925348"/>
        <c:axId val="51566085"/>
      </c:barChart>
      <c:catAx>
        <c:axId val="5792534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5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4"/>
          <c:w val="0.599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Kursdeltagare, 10-i-topp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1"/>
          <c:w val="0.79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'Kursdelt, topp'!$A$4</c:f>
              <c:strCache>
                <c:ptCount val="1"/>
                <c:pt idx="0">
                  <c:v>Squaredansklubben Seniorerna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topp'!$B$4</c:f>
              <c:numCache/>
            </c:numRef>
          </c:val>
        </c:ser>
        <c:ser>
          <c:idx val="1"/>
          <c:order val="1"/>
          <c:tx>
            <c:strRef>
              <c:f>'Kursdelt, topp'!$A$5</c:f>
              <c:strCache>
                <c:ptCount val="1"/>
                <c:pt idx="0">
                  <c:v>Motiv8´s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topp'!$B$5</c:f>
              <c:numCache/>
            </c:numRef>
          </c:val>
        </c:ser>
        <c:ser>
          <c:idx val="2"/>
          <c:order val="2"/>
          <c:tx>
            <c:strRef>
              <c:f>'Kursdelt, topp'!$A$6</c:f>
              <c:strCache>
                <c:ptCount val="1"/>
                <c:pt idx="0">
                  <c:v>Helsingborg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topp'!$B$6</c:f>
              <c:numCache/>
            </c:numRef>
          </c:val>
        </c:ser>
        <c:ser>
          <c:idx val="3"/>
          <c:order val="3"/>
          <c:tx>
            <c:strRef>
              <c:f>'Kursdelt, topp'!$A$7</c:f>
              <c:strCache>
                <c:ptCount val="1"/>
                <c:pt idx="0">
                  <c:v>Sollentuna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topp'!$B$7</c:f>
              <c:numCache/>
            </c:numRef>
          </c:val>
        </c:ser>
        <c:ser>
          <c:idx val="4"/>
          <c:order val="4"/>
          <c:tx>
            <c:strRef>
              <c:f>'Kursdelt, topp'!$A$8</c:f>
              <c:strCache>
                <c:ptCount val="1"/>
                <c:pt idx="0">
                  <c:v>Huddinge Square Swingers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topp'!$B$8</c:f>
              <c:numCache/>
            </c:numRef>
          </c:val>
        </c:ser>
        <c:ser>
          <c:idx val="5"/>
          <c:order val="5"/>
          <c:tx>
            <c:strRef>
              <c:f>'Kursdelt, topp'!$A$9</c:f>
              <c:strCache>
                <c:ptCount val="1"/>
                <c:pt idx="0">
                  <c:v>Näsbypark Squaredance Klubb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topp'!$B$9</c:f>
              <c:numCache/>
            </c:numRef>
          </c:val>
        </c:ser>
        <c:ser>
          <c:idx val="6"/>
          <c:order val="6"/>
          <c:tx>
            <c:strRef>
              <c:f>'Kursdelt, topp'!$A$10</c:f>
              <c:strCache>
                <c:ptCount val="1"/>
                <c:pt idx="0">
                  <c:v>Western Airport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topp'!$B$10</c:f>
              <c:numCache/>
            </c:numRef>
          </c:val>
        </c:ser>
        <c:ser>
          <c:idx val="7"/>
          <c:order val="7"/>
          <c:tx>
            <c:strRef>
              <c:f>'Kursdelt, topp'!$A$11</c:f>
              <c:strCache>
                <c:ptCount val="1"/>
                <c:pt idx="0">
                  <c:v>Läckö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topp'!$B$11</c:f>
              <c:numCache/>
            </c:numRef>
          </c:val>
        </c:ser>
        <c:ser>
          <c:idx val="8"/>
          <c:order val="8"/>
          <c:tx>
            <c:strRef>
              <c:f>'Kursdelt, topp'!$A$12</c:f>
              <c:strCache>
                <c:ptCount val="1"/>
                <c:pt idx="0">
                  <c:v>Energy Squares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topp'!$B$12</c:f>
              <c:numCache/>
            </c:numRef>
          </c:val>
        </c:ser>
        <c:ser>
          <c:idx val="9"/>
          <c:order val="9"/>
          <c:tx>
            <c:strRef>
              <c:f>'Kursdelt, topp'!$A$13</c:f>
              <c:strCache>
                <c:ptCount val="1"/>
                <c:pt idx="0">
                  <c:v>Forum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'Kursdelt, topp'!$B$13</c:f>
              <c:numCache/>
            </c:numRef>
          </c:val>
        </c:ser>
        <c:overlap val="-50"/>
        <c:gapWidth val="50"/>
        <c:axId val="61441582"/>
        <c:axId val="16103327"/>
      </c:barChart>
      <c:catAx>
        <c:axId val="61441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1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0275"/>
          <c:w val="0.17725"/>
          <c:h val="0.5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Föreningarna - fördelning av antal kursdeltagare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565"/>
          <c:w val="0.972"/>
          <c:h val="0.76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'fördelning av antal kursdeltaga'!$C$9</c:f>
              <c:strCache>
                <c:ptCount val="1"/>
                <c:pt idx="0">
                  <c:v>170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kursdeltaga'!$E$9</c:f>
              <c:numCache/>
            </c:numRef>
          </c:val>
        </c:ser>
        <c:ser>
          <c:idx val="4"/>
          <c:order val="1"/>
          <c:tx>
            <c:strRef>
              <c:f>'fördelning av antal kursdeltaga'!$C$8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kursdeltaga'!$E$8</c:f>
              <c:numCache/>
            </c:numRef>
          </c:val>
        </c:ser>
        <c:ser>
          <c:idx val="3"/>
          <c:order val="2"/>
          <c:tx>
            <c:strRef>
              <c:f>'fördelning av antal kursdeltaga'!$C$7</c:f>
              <c:strCache>
                <c:ptCount val="1"/>
                <c:pt idx="0">
                  <c:v>50-99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kursdeltaga'!$E$7</c:f>
              <c:numCache/>
            </c:numRef>
          </c:val>
        </c:ser>
        <c:ser>
          <c:idx val="2"/>
          <c:order val="3"/>
          <c:tx>
            <c:strRef>
              <c:f>'fördelning av antal kursdeltaga'!$C$6</c:f>
              <c:strCache>
                <c:ptCount val="1"/>
                <c:pt idx="0">
                  <c:v>24-49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kursdeltaga'!$E$6</c:f>
              <c:numCache/>
            </c:numRef>
          </c:val>
        </c:ser>
        <c:ser>
          <c:idx val="1"/>
          <c:order val="4"/>
          <c:tx>
            <c:strRef>
              <c:f>'fördelning av antal kursdeltaga'!$C$5</c:f>
              <c:strCache>
                <c:ptCount val="1"/>
                <c:pt idx="0">
                  <c:v>1-23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kursdeltaga'!$E$5</c:f>
              <c:numCache/>
            </c:numRef>
          </c:val>
        </c:ser>
        <c:ser>
          <c:idx val="0"/>
          <c:order val="5"/>
          <c:tx>
            <c:strRef>
              <c:f>'fördelning av antal kursdeltaga'!$C$4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'fördelning av antal kursdeltaga'!$E$4</c:f>
              <c:numCache/>
            </c:numRef>
          </c:val>
        </c:ser>
        <c:overlap val="-50"/>
        <c:gapWidth val="50"/>
        <c:axId val="10712216"/>
        <c:axId val="29301081"/>
      </c:barChart>
      <c:catAx>
        <c:axId val="1071221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2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465"/>
          <c:w val="0.58225"/>
          <c:h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Föreningarna - fördelning av antal nybörjare</a:t>
            </a:r>
          </a:p>
        </c:rich>
      </c:tx>
      <c:layout>
        <c:manualLayout>
          <c:xMode val="factor"/>
          <c:yMode val="factor"/>
          <c:x val="-0.058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25"/>
          <c:w val="0.855"/>
          <c:h val="0.761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'fördelning av antal nybörjare'!$B$12</c:f>
              <c:strCache>
                <c:ptCount val="1"/>
                <c:pt idx="0">
                  <c:v>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nybörjare'!$C$12</c:f>
              <c:numCache/>
            </c:numRef>
          </c:val>
        </c:ser>
        <c:ser>
          <c:idx val="7"/>
          <c:order val="1"/>
          <c:tx>
            <c:strRef>
              <c:f>'fördelning av antal nybörjare'!$B$11</c:f>
              <c:strCache>
                <c:ptCount val="1"/>
                <c:pt idx="0">
                  <c:v>25-31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nybörjare'!$C$11</c:f>
              <c:numCache/>
            </c:numRef>
          </c:val>
        </c:ser>
        <c:ser>
          <c:idx val="6"/>
          <c:order val="2"/>
          <c:tx>
            <c:strRef>
              <c:f>'fördelning av antal nybörjare'!$B$10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nybörjare'!$C$10</c:f>
              <c:numCache/>
            </c:numRef>
          </c:val>
        </c:ser>
        <c:ser>
          <c:idx val="5"/>
          <c:order val="3"/>
          <c:tx>
            <c:strRef>
              <c:f>'fördelning av antal nybörjare'!$B$9</c:f>
              <c:strCache>
                <c:ptCount val="1"/>
                <c:pt idx="0">
                  <c:v>17-23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nybörjare'!$C$9</c:f>
              <c:numCache/>
            </c:numRef>
          </c:val>
        </c:ser>
        <c:ser>
          <c:idx val="4"/>
          <c:order val="4"/>
          <c:tx>
            <c:strRef>
              <c:f>'fördelning av antal nybörjare'!$B$8</c:f>
              <c:strCache>
                <c:ptCount val="1"/>
                <c:pt idx="0">
                  <c:v>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nybörjare'!$C$8</c:f>
              <c:numCache/>
            </c:numRef>
          </c:val>
        </c:ser>
        <c:ser>
          <c:idx val="3"/>
          <c:order val="5"/>
          <c:tx>
            <c:strRef>
              <c:f>'fördelning av antal nybörjare'!$B$7</c:f>
              <c:strCache>
                <c:ptCount val="1"/>
                <c:pt idx="0">
                  <c:v>9-15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nybörjare'!$C$7</c:f>
              <c:numCache/>
            </c:numRef>
          </c:val>
        </c:ser>
        <c:ser>
          <c:idx val="2"/>
          <c:order val="6"/>
          <c:tx>
            <c:strRef>
              <c:f>'fördelning av antal nybörjare'!$B$6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nybörjare'!$C$6</c:f>
              <c:numCache/>
            </c:numRef>
          </c:val>
        </c:ser>
        <c:ser>
          <c:idx val="1"/>
          <c:order val="7"/>
          <c:tx>
            <c:strRef>
              <c:f>'fördelning av antal nybörjare'!$B$5</c:f>
              <c:strCache>
                <c:ptCount val="1"/>
                <c:pt idx="0">
                  <c:v>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nybörjare'!$C$5</c:f>
              <c:numCache/>
            </c:numRef>
          </c:val>
        </c:ser>
        <c:ser>
          <c:idx val="0"/>
          <c:order val="8"/>
          <c:tx>
            <c:strRef>
              <c:f>'fördelning av antal nybörjare'!$B$4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nybörjare'!$C$3</c:f>
              <c:strCache/>
            </c:strRef>
          </c:cat>
          <c:val>
            <c:numRef>
              <c:f>'fördelning av antal nybörjare'!$C$4</c:f>
              <c:numCache/>
            </c:numRef>
          </c:val>
        </c:ser>
        <c:overlap val="-50"/>
        <c:gapWidth val="50"/>
        <c:axId val="62383138"/>
        <c:axId val="24577331"/>
      </c:barChart>
      <c:catAx>
        <c:axId val="62383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83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9305"/>
          <c:w val="0.82075"/>
          <c:h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Nybörjare, 10-i-topp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75"/>
          <c:w val="0.763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'Nyb, topp'!$A$4</c:f>
              <c:strCache>
                <c:ptCount val="1"/>
                <c:pt idx="0">
                  <c:v>Huddinge Square Swingers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topp'!$B$4</c:f>
              <c:numCache/>
            </c:numRef>
          </c:val>
        </c:ser>
        <c:ser>
          <c:idx val="1"/>
          <c:order val="1"/>
          <c:tx>
            <c:strRef>
              <c:f>'Nyb, topp'!$A$5</c:f>
              <c:strCache>
                <c:ptCount val="1"/>
                <c:pt idx="0">
                  <c:v>Western Airport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topp'!$B$5</c:f>
              <c:numCache/>
            </c:numRef>
          </c:val>
        </c:ser>
        <c:ser>
          <c:idx val="2"/>
          <c:order val="2"/>
          <c:tx>
            <c:strRef>
              <c:f>'Nyb, topp'!$A$6</c:f>
              <c:strCache>
                <c:ptCount val="1"/>
                <c:pt idx="0">
                  <c:v>Squaredansklubben Seniorerna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topp'!$B$6</c:f>
              <c:numCache/>
            </c:numRef>
          </c:val>
        </c:ser>
        <c:ser>
          <c:idx val="3"/>
          <c:order val="3"/>
          <c:tx>
            <c:strRef>
              <c:f>'Nyb, topp'!$A$7</c:f>
              <c:strCache>
                <c:ptCount val="1"/>
                <c:pt idx="0">
                  <c:v>Ocean Waves Square Dance Club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topp'!$B$7</c:f>
              <c:numCache/>
            </c:numRef>
          </c:val>
        </c:ser>
        <c:ser>
          <c:idx val="4"/>
          <c:order val="4"/>
          <c:tx>
            <c:strRef>
              <c:f>'Nyb, topp'!$A$8</c:f>
              <c:strCache>
                <c:ptCount val="1"/>
                <c:pt idx="0">
                  <c:v>Troll8:an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topp'!$B$8</c:f>
              <c:numCache/>
            </c:numRef>
          </c:val>
        </c:ser>
        <c:ser>
          <c:idx val="5"/>
          <c:order val="5"/>
          <c:tx>
            <c:strRef>
              <c:f>'Nyb, topp'!$A$9</c:f>
              <c:strCache>
                <c:ptCount val="1"/>
                <c:pt idx="0">
                  <c:v>Ericsson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topp'!$B$9</c:f>
              <c:numCache/>
            </c:numRef>
          </c:val>
        </c:ser>
        <c:ser>
          <c:idx val="6"/>
          <c:order val="6"/>
          <c:tx>
            <c:strRef>
              <c:f>'Nyb, topp'!$A$10</c:f>
              <c:strCache>
                <c:ptCount val="1"/>
                <c:pt idx="0">
                  <c:v>Eskilstuna Con Amore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topp'!$B$10</c:f>
              <c:numCache/>
            </c:numRef>
          </c:val>
        </c:ser>
        <c:ser>
          <c:idx val="7"/>
          <c:order val="7"/>
          <c:tx>
            <c:strRef>
              <c:f>'Nyb, topp'!$A$11</c:f>
              <c:strCache>
                <c:ptCount val="1"/>
                <c:pt idx="0">
                  <c:v>Gothenburg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topp'!$B$11</c:f>
              <c:numCache/>
            </c:numRef>
          </c:val>
        </c:ser>
        <c:ser>
          <c:idx val="8"/>
          <c:order val="8"/>
          <c:tx>
            <c:strRef>
              <c:f>'Nyb, topp'!$A$12</c:f>
              <c:strCache>
                <c:ptCount val="1"/>
                <c:pt idx="0">
                  <c:v>Sollentuna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topp'!$B$12</c:f>
              <c:numCache/>
            </c:numRef>
          </c:val>
        </c:ser>
        <c:ser>
          <c:idx val="9"/>
          <c:order val="9"/>
          <c:tx>
            <c:strRef>
              <c:f>'Nyb, topp'!$A$13</c:f>
              <c:strCache>
                <c:ptCount val="1"/>
                <c:pt idx="0">
                  <c:v>Helsingborg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'Nyb, topp'!$B$13</c:f>
              <c:numCache/>
            </c:numRef>
          </c:val>
        </c:ser>
        <c:overlap val="-50"/>
        <c:gapWidth val="50"/>
        <c:axId val="19869388"/>
        <c:axId val="44606765"/>
      </c:barChart>
      <c:catAx>
        <c:axId val="19869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9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22725"/>
          <c:w val="0.211"/>
          <c:h val="0.70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Kursledare, 16-i-topp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95"/>
          <c:w val="0.765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'Ledare, topp'!$A$4</c:f>
              <c:strCache>
                <c:ptCount val="1"/>
                <c:pt idx="0">
                  <c:v>Helsingborg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topp'!$B$4</c:f>
              <c:numCache/>
            </c:numRef>
          </c:val>
        </c:ser>
        <c:ser>
          <c:idx val="1"/>
          <c:order val="1"/>
          <c:tx>
            <c:strRef>
              <c:f>'Ledare, topp'!$A$5</c:f>
              <c:strCache>
                <c:ptCount val="1"/>
                <c:pt idx="0">
                  <c:v>Squaredansklubben Seniorerna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topp'!$B$5</c:f>
              <c:numCache/>
            </c:numRef>
          </c:val>
        </c:ser>
        <c:ser>
          <c:idx val="2"/>
          <c:order val="2"/>
          <c:tx>
            <c:strRef>
              <c:f>'Ledare, topp'!$A$6</c:f>
              <c:strCache>
                <c:ptCount val="1"/>
                <c:pt idx="0">
                  <c:v>Western Airport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topp'!$B$6</c:f>
              <c:numCache/>
            </c:numRef>
          </c:val>
        </c:ser>
        <c:ser>
          <c:idx val="3"/>
          <c:order val="3"/>
          <c:tx>
            <c:strRef>
              <c:f>'Ledare, topp'!$A$7</c:f>
              <c:strCache>
                <c:ptCount val="1"/>
                <c:pt idx="0">
                  <c:v>Energy Squares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topp'!$B$7</c:f>
              <c:numCache/>
            </c:numRef>
          </c:val>
        </c:ser>
        <c:ser>
          <c:idx val="4"/>
          <c:order val="4"/>
          <c:tx>
            <c:strRef>
              <c:f>'Ledare, topp'!$A$8</c:f>
              <c:strCache>
                <c:ptCount val="1"/>
                <c:pt idx="0">
                  <c:v>Sundsvalls New Wave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topp'!$B$8</c:f>
              <c:numCache/>
            </c:numRef>
          </c:val>
        </c:ser>
        <c:ser>
          <c:idx val="5"/>
          <c:order val="5"/>
          <c:tx>
            <c:strRef>
              <c:f>'Ledare, topp'!$A$9</c:f>
              <c:strCache>
                <c:ptCount val="1"/>
                <c:pt idx="0">
                  <c:v>Vinga Yellowrockers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topp'!$B$9</c:f>
              <c:numCache/>
            </c:numRef>
          </c:val>
        </c:ser>
        <c:ser>
          <c:idx val="6"/>
          <c:order val="6"/>
          <c:tx>
            <c:strRef>
              <c:f>'Ledare, topp'!$A$10</c:f>
              <c:strCache>
                <c:ptCount val="1"/>
                <c:pt idx="0">
                  <c:v>Bålsta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topp'!$B$10</c:f>
              <c:numCache/>
            </c:numRef>
          </c:val>
        </c:ser>
        <c:ser>
          <c:idx val="7"/>
          <c:order val="7"/>
          <c:tx>
            <c:strRef>
              <c:f>'Ledare, topp'!$A$11</c:f>
              <c:strCache>
                <c:ptCount val="1"/>
                <c:pt idx="0">
                  <c:v>Ericsson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topp'!$B$11</c:f>
              <c:numCache/>
            </c:numRef>
          </c:val>
        </c:ser>
        <c:ser>
          <c:idx val="8"/>
          <c:order val="8"/>
          <c:tx>
            <c:strRef>
              <c:f>'Ledare, topp'!$A$12</c:f>
              <c:strCache>
                <c:ptCount val="1"/>
                <c:pt idx="0">
                  <c:v>Ocean Waves Square Dance Club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topp'!$B$12</c:f>
              <c:numCache/>
            </c:numRef>
          </c:val>
        </c:ser>
        <c:ser>
          <c:idx val="9"/>
          <c:order val="9"/>
          <c:tx>
            <c:strRef>
              <c:f>'Ledare, topp'!$A$13</c:f>
              <c:strCache>
                <c:ptCount val="1"/>
                <c:pt idx="0">
                  <c:v>Stral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topp'!$B$13</c:f>
              <c:numCache/>
            </c:numRef>
          </c:val>
        </c:ser>
        <c:ser>
          <c:idx val="10"/>
          <c:order val="10"/>
          <c:tx>
            <c:strRef>
              <c:f>'Ledare, topp'!$A$14</c:f>
              <c:strCache>
                <c:ptCount val="1"/>
                <c:pt idx="0">
                  <c:v>The Great Lake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topp'!$B$14</c:f>
              <c:numCache/>
            </c:numRef>
          </c:val>
        </c:ser>
        <c:ser>
          <c:idx val="11"/>
          <c:order val="11"/>
          <c:tx>
            <c:strRef>
              <c:f>'Ledare, topp'!$A$15</c:f>
              <c:strCache>
                <c:ptCount val="1"/>
                <c:pt idx="0">
                  <c:v>Umeå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topp'!$B$15</c:f>
              <c:numCache/>
            </c:numRef>
          </c:val>
        </c:ser>
        <c:ser>
          <c:idx val="12"/>
          <c:order val="12"/>
          <c:tx>
            <c:strRef>
              <c:f>'Ledare, topp'!$A$16</c:f>
              <c:strCache>
                <c:ptCount val="1"/>
                <c:pt idx="0">
                  <c:v>Wolf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topp'!$B$16</c:f>
              <c:numCache/>
            </c:numRef>
          </c:val>
        </c:ser>
        <c:ser>
          <c:idx val="13"/>
          <c:order val="13"/>
          <c:tx>
            <c:strRef>
              <c:f>'Ledare, topp'!$A$17</c:f>
              <c:strCache>
                <c:ptCount val="1"/>
                <c:pt idx="0">
                  <c:v>Woxnadalens Squardancers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topp'!$B$17</c:f>
              <c:numCache/>
            </c:numRef>
          </c:val>
        </c:ser>
        <c:ser>
          <c:idx val="14"/>
          <c:order val="14"/>
          <c:tx>
            <c:strRef>
              <c:f>'Ledare, topp'!$A$18</c:f>
              <c:strCache>
                <c:ptCount val="1"/>
                <c:pt idx="0">
                  <c:v>Örebro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topp'!$B$18</c:f>
              <c:numCache/>
            </c:numRef>
          </c:val>
        </c:ser>
        <c:ser>
          <c:idx val="15"/>
          <c:order val="15"/>
          <c:tx>
            <c:strRef>
              <c:f>'Ledare, topp'!$A$19</c:f>
              <c:strCache>
                <c:ptCount val="1"/>
                <c:pt idx="0">
                  <c:v>Ö-viks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'Ledare, topp'!$B$19</c:f>
              <c:numCache/>
            </c:numRef>
          </c:val>
        </c:ser>
        <c:overlap val="-50"/>
        <c:gapWidth val="50"/>
        <c:axId val="65916566"/>
        <c:axId val="56378183"/>
      </c:barChart>
      <c:catAx>
        <c:axId val="65916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6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23275"/>
          <c:w val="0.20925"/>
          <c:h val="0.6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Föreningar - fördelning av antal kursledare </a:t>
            </a:r>
          </a:p>
        </c:rich>
      </c:tx>
      <c:layout>
        <c:manualLayout>
          <c:xMode val="factor"/>
          <c:yMode val="factor"/>
          <c:x val="0.010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5"/>
          <c:w val="0.90325"/>
          <c:h val="0.754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'fördelning av antal kursledare'!$A$10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kursledare'!$B$10</c:f>
              <c:numCache/>
            </c:numRef>
          </c:val>
        </c:ser>
        <c:ser>
          <c:idx val="5"/>
          <c:order val="1"/>
          <c:tx>
            <c:strRef>
              <c:f>'fördelning av antal kursledare'!$A$9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kursledare'!$B$9</c:f>
              <c:numCache/>
            </c:numRef>
          </c:val>
        </c:ser>
        <c:ser>
          <c:idx val="4"/>
          <c:order val="2"/>
          <c:tx>
            <c:strRef>
              <c:f>'fördelning av antal kursledare'!$A$8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kursledare'!$B$8</c:f>
              <c:numCache/>
            </c:numRef>
          </c:val>
        </c:ser>
        <c:ser>
          <c:idx val="3"/>
          <c:order val="3"/>
          <c:tx>
            <c:strRef>
              <c:f>'fördelning av antal kursledare'!$A$7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kursledare'!$B$7</c:f>
              <c:numCache/>
            </c:numRef>
          </c:val>
        </c:ser>
        <c:ser>
          <c:idx val="2"/>
          <c:order val="4"/>
          <c:tx>
            <c:strRef>
              <c:f>'fördelning av antal kursledare'!$A$6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kursledare'!$B$6</c:f>
              <c:numCache/>
            </c:numRef>
          </c:val>
        </c:ser>
        <c:ser>
          <c:idx val="1"/>
          <c:order val="5"/>
          <c:tx>
            <c:strRef>
              <c:f>'fördelning av antal kursledare'!$A$5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kursledare'!$B$5</c:f>
              <c:numCache/>
            </c:numRef>
          </c:val>
        </c:ser>
        <c:ser>
          <c:idx val="0"/>
          <c:order val="6"/>
          <c:tx>
            <c:strRef>
              <c:f>'fördelning av antal kursledare'!$A$4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'fördelning av antal kursledare'!$B$3</c:f>
              <c:strCache/>
            </c:strRef>
          </c:cat>
          <c:val>
            <c:numRef>
              <c:f>'fördelning av antal kursledare'!$B$4</c:f>
              <c:numCache/>
            </c:numRef>
          </c:val>
        </c:ser>
        <c:overlap val="-50"/>
        <c:gapWidth val="50"/>
        <c:axId val="37641600"/>
        <c:axId val="3230081"/>
      </c:barChart>
      <c:catAx>
        <c:axId val="3764160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1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95"/>
          <c:w val="0.6155"/>
          <c:h val="0.054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Föreningar per befolkning
</a:t>
            </a:r>
          </a:p>
        </c:rich>
      </c:tx>
      <c:layout>
        <c:manualLayout>
          <c:xMode val="factor"/>
          <c:yMode val="factor"/>
          <c:x val="-0.1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825"/>
          <c:w val="0.833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'Föreningar per befolkning'!$A$4</c:f>
              <c:strCache>
                <c:ptCount val="1"/>
                <c:pt idx="0">
                  <c:v>Värmland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befolkning'!$H$4</c:f>
              <c:numCache/>
            </c:numRef>
          </c:val>
        </c:ser>
        <c:ser>
          <c:idx val="1"/>
          <c:order val="1"/>
          <c:tx>
            <c:strRef>
              <c:f>'Föreningar per befolkning'!$A$5</c:f>
              <c:strCache>
                <c:ptCount val="1"/>
                <c:pt idx="0">
                  <c:v>Västmanland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befolkning'!$H$5</c:f>
              <c:numCache/>
            </c:numRef>
          </c:val>
        </c:ser>
        <c:ser>
          <c:idx val="2"/>
          <c:order val="2"/>
          <c:tx>
            <c:strRef>
              <c:f>'Föreningar per befolkning'!$A$6</c:f>
              <c:strCache>
                <c:ptCount val="1"/>
                <c:pt idx="0">
                  <c:v>Blekinge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befolkning'!$H$6</c:f>
              <c:numCache/>
            </c:numRef>
          </c:val>
        </c:ser>
        <c:ser>
          <c:idx val="3"/>
          <c:order val="3"/>
          <c:tx>
            <c:strRef>
              <c:f>'Föreningar per befolkning'!$A$7</c:f>
              <c:strCache>
                <c:ptCount val="1"/>
                <c:pt idx="0">
                  <c:v>Gävleborg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befolkning'!$H$7</c:f>
              <c:numCache/>
            </c:numRef>
          </c:val>
        </c:ser>
        <c:ser>
          <c:idx val="4"/>
          <c:order val="4"/>
          <c:tx>
            <c:strRef>
              <c:f>'Föreningar per befolkning'!$A$8</c:f>
              <c:strCache>
                <c:ptCount val="1"/>
                <c:pt idx="0">
                  <c:v>Kalmar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befolkning'!$H$8</c:f>
              <c:numCache/>
            </c:numRef>
          </c:val>
        </c:ser>
        <c:ser>
          <c:idx val="5"/>
          <c:order val="5"/>
          <c:tx>
            <c:strRef>
              <c:f>'Föreningar per befolkning'!$A$9</c:f>
              <c:strCache>
                <c:ptCount val="1"/>
                <c:pt idx="0">
                  <c:v>Norrbotten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befolkning'!$H$9</c:f>
              <c:numCache/>
            </c:numRef>
          </c:val>
        </c:ser>
        <c:ser>
          <c:idx val="6"/>
          <c:order val="6"/>
          <c:tx>
            <c:strRef>
              <c:f>'Föreningar per befolkning'!$A$10</c:f>
              <c:strCache>
                <c:ptCount val="1"/>
                <c:pt idx="0">
                  <c:v>Södermanland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befolkning'!$H$10</c:f>
              <c:numCache/>
            </c:numRef>
          </c:val>
        </c:ser>
        <c:ser>
          <c:idx val="7"/>
          <c:order val="7"/>
          <c:tx>
            <c:strRef>
              <c:f>'Föreningar per befolkning'!$A$11</c:f>
              <c:strCache>
                <c:ptCount val="1"/>
                <c:pt idx="0">
                  <c:v>Västra Götaland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befolkning'!$H$11</c:f>
              <c:numCache/>
            </c:numRef>
          </c:val>
        </c:ser>
        <c:ser>
          <c:idx val="8"/>
          <c:order val="8"/>
          <c:tx>
            <c:strRef>
              <c:f>'Föreningar per befolkning'!$A$12</c:f>
              <c:strCache>
                <c:ptCount val="1"/>
                <c:pt idx="0">
                  <c:v>Dalarna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befolkning'!$H$12</c:f>
              <c:numCache/>
            </c:numRef>
          </c:val>
        </c:ser>
        <c:ser>
          <c:idx val="9"/>
          <c:order val="9"/>
          <c:tx>
            <c:strRef>
              <c:f>'Föreningar per befolkning'!$A$13</c:f>
              <c:strCache>
                <c:ptCount val="1"/>
                <c:pt idx="0">
                  <c:v>Halland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'Föreningar per befolkning'!$H$13</c:f>
              <c:numCache/>
            </c:numRef>
          </c:val>
        </c:ser>
        <c:overlap val="-50"/>
        <c:gapWidth val="0"/>
        <c:axId val="29070730"/>
        <c:axId val="60309979"/>
      </c:barChart>
      <c:catAx>
        <c:axId val="2907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907073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95"/>
          <c:y val="0.24525"/>
          <c:w val="0.138"/>
          <c:h val="0.6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Medlemmar per befolkning</a:t>
            </a:r>
          </a:p>
        </c:rich>
      </c:tx>
      <c:layout>
        <c:manualLayout>
          <c:xMode val="factor"/>
          <c:yMode val="factor"/>
          <c:x val="-0.149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8"/>
          <c:w val="0.761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'Medlemmar per befolkning'!$A$4</c:f>
              <c:strCache>
                <c:ptCount val="1"/>
                <c:pt idx="0">
                  <c:v>Stockholm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befolkning'!$H$4</c:f>
              <c:numCache/>
            </c:numRef>
          </c:val>
        </c:ser>
        <c:ser>
          <c:idx val="1"/>
          <c:order val="1"/>
          <c:tx>
            <c:strRef>
              <c:f>'Medlemmar per befolkning'!$A$5</c:f>
              <c:strCache>
                <c:ptCount val="1"/>
                <c:pt idx="0">
                  <c:v>Värmland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befolkning'!$H$5</c:f>
              <c:numCache/>
            </c:numRef>
          </c:val>
        </c:ser>
        <c:ser>
          <c:idx val="2"/>
          <c:order val="2"/>
          <c:tx>
            <c:strRef>
              <c:f>'Medlemmar per befolkning'!$A$6</c:f>
              <c:strCache>
                <c:ptCount val="1"/>
                <c:pt idx="0">
                  <c:v>Kalmar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befolkning'!$H$6</c:f>
              <c:numCache/>
            </c:numRef>
          </c:val>
        </c:ser>
        <c:ser>
          <c:idx val="3"/>
          <c:order val="3"/>
          <c:tx>
            <c:strRef>
              <c:f>'Medlemmar per befolkning'!$A$7</c:f>
              <c:strCache>
                <c:ptCount val="1"/>
                <c:pt idx="0">
                  <c:v>Uppsala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befolkning'!$H$7</c:f>
              <c:numCache/>
            </c:numRef>
          </c:val>
        </c:ser>
        <c:ser>
          <c:idx val="4"/>
          <c:order val="4"/>
          <c:tx>
            <c:strRef>
              <c:f>'Medlemmar per befolkning'!$A$8</c:f>
              <c:strCache>
                <c:ptCount val="1"/>
                <c:pt idx="0">
                  <c:v>Jämtland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befolkning'!$H$8</c:f>
              <c:numCache/>
            </c:numRef>
          </c:val>
        </c:ser>
        <c:ser>
          <c:idx val="5"/>
          <c:order val="5"/>
          <c:tx>
            <c:strRef>
              <c:f>'Medlemmar per befolkning'!$A$9</c:f>
              <c:strCache>
                <c:ptCount val="1"/>
                <c:pt idx="0">
                  <c:v>Gävleborg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befolkning'!$H$9</c:f>
              <c:numCache/>
            </c:numRef>
          </c:val>
        </c:ser>
        <c:ser>
          <c:idx val="6"/>
          <c:order val="6"/>
          <c:tx>
            <c:strRef>
              <c:f>'Medlemmar per befolkning'!$A$10</c:f>
              <c:strCache>
                <c:ptCount val="1"/>
                <c:pt idx="0">
                  <c:v>Södermanland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befolkning'!$H$10</c:f>
              <c:numCache/>
            </c:numRef>
          </c:val>
        </c:ser>
        <c:ser>
          <c:idx val="7"/>
          <c:order val="7"/>
          <c:tx>
            <c:strRef>
              <c:f>'Medlemmar per befolkning'!$A$11</c:f>
              <c:strCache>
                <c:ptCount val="1"/>
                <c:pt idx="0">
                  <c:v>Blekinge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befolkning'!$H$11</c:f>
              <c:numCache/>
            </c:numRef>
          </c:val>
        </c:ser>
        <c:ser>
          <c:idx val="8"/>
          <c:order val="8"/>
          <c:tx>
            <c:strRef>
              <c:f>'Medlemmar per befolkning'!$A$12</c:f>
              <c:strCache>
                <c:ptCount val="1"/>
                <c:pt idx="0">
                  <c:v>Västmanland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befolkning'!$H$12</c:f>
              <c:numCache/>
            </c:numRef>
          </c:val>
        </c:ser>
        <c:ser>
          <c:idx val="9"/>
          <c:order val="9"/>
          <c:tx>
            <c:strRef>
              <c:f>'Medlemmar per befolkning'!$A$13</c:f>
              <c:strCache>
                <c:ptCount val="1"/>
                <c:pt idx="0">
                  <c:v>Västra Götaland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'Medlemmar per befolkning'!$H$13</c:f>
              <c:numCache/>
            </c:numRef>
          </c:val>
        </c:ser>
        <c:overlap val="-50"/>
        <c:gapWidth val="50"/>
        <c:axId val="5918900"/>
        <c:axId val="53270101"/>
      </c:barChart>
      <c:catAx>
        <c:axId val="591890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5918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309"/>
          <c:w val="0.20725"/>
          <c:h val="0.5272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Kursdeltagare per befolkning</a:t>
            </a:r>
          </a:p>
        </c:rich>
      </c:tx>
      <c:layout>
        <c:manualLayout>
          <c:xMode val="factor"/>
          <c:yMode val="factor"/>
          <c:x val="-0.13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85"/>
          <c:w val="0.802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'Kursdeltagare per befolkning'!$A$4</c:f>
              <c:strCache>
                <c:ptCount val="1"/>
                <c:pt idx="0">
                  <c:v>Stockholm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'Kursdeltagare per befolkning'!$H$4</c:f>
              <c:numCache/>
            </c:numRef>
          </c:val>
        </c:ser>
        <c:ser>
          <c:idx val="1"/>
          <c:order val="1"/>
          <c:tx>
            <c:strRef>
              <c:f>'Kursdeltagare per befolkning'!$A$5</c:f>
              <c:strCache>
                <c:ptCount val="1"/>
                <c:pt idx="0">
                  <c:v>Värmland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befolkning'!$H$5</c:f>
              <c:numCache/>
            </c:numRef>
          </c:val>
        </c:ser>
        <c:ser>
          <c:idx val="2"/>
          <c:order val="2"/>
          <c:tx>
            <c:strRef>
              <c:f>'Kursdeltagare per befolkning'!$A$6</c:f>
              <c:strCache>
                <c:ptCount val="1"/>
                <c:pt idx="0">
                  <c:v>Jämtland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befolkning'!$H$6</c:f>
              <c:numCache/>
            </c:numRef>
          </c:val>
        </c:ser>
        <c:ser>
          <c:idx val="3"/>
          <c:order val="3"/>
          <c:tx>
            <c:strRef>
              <c:f>'Kursdeltagare per befolkning'!$A$7</c:f>
              <c:strCache>
                <c:ptCount val="1"/>
                <c:pt idx="0">
                  <c:v>Blekinge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befolkning'!$H$7</c:f>
              <c:numCache/>
            </c:numRef>
          </c:val>
        </c:ser>
        <c:ser>
          <c:idx val="4"/>
          <c:order val="4"/>
          <c:tx>
            <c:strRef>
              <c:f>'Kursdeltagare per befolkning'!$A$8</c:f>
              <c:strCache>
                <c:ptCount val="1"/>
                <c:pt idx="0">
                  <c:v>Gävleborg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befolkning'!$H$8</c:f>
              <c:numCache/>
            </c:numRef>
          </c:val>
        </c:ser>
        <c:ser>
          <c:idx val="5"/>
          <c:order val="5"/>
          <c:tx>
            <c:strRef>
              <c:f>'Kursdeltagare per befolkning'!$A$9</c:f>
              <c:strCache>
                <c:ptCount val="1"/>
                <c:pt idx="0">
                  <c:v>Uppsala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befolkning'!$H$9</c:f>
              <c:numCache/>
            </c:numRef>
          </c:val>
        </c:ser>
        <c:ser>
          <c:idx val="6"/>
          <c:order val="6"/>
          <c:tx>
            <c:strRef>
              <c:f>'Kursdeltagare per befolkning'!$A$10</c:f>
              <c:strCache>
                <c:ptCount val="1"/>
                <c:pt idx="0">
                  <c:v>Halland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befolkning'!$H$10</c:f>
              <c:numCache/>
            </c:numRef>
          </c:val>
        </c:ser>
        <c:ser>
          <c:idx val="7"/>
          <c:order val="7"/>
          <c:tx>
            <c:strRef>
              <c:f>'Kursdeltagare per befolkning'!$A$11</c:f>
              <c:strCache>
                <c:ptCount val="1"/>
                <c:pt idx="0">
                  <c:v>Västernorrland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befolkning'!$H$11</c:f>
              <c:numCache/>
            </c:numRef>
          </c:val>
        </c:ser>
        <c:ser>
          <c:idx val="8"/>
          <c:order val="8"/>
          <c:tx>
            <c:strRef>
              <c:f>'Kursdeltagare per befolkning'!$A$12</c:f>
              <c:strCache>
                <c:ptCount val="1"/>
                <c:pt idx="0">
                  <c:v>Västmanland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befolkning'!$H$12</c:f>
              <c:numCache/>
            </c:numRef>
          </c:val>
        </c:ser>
        <c:ser>
          <c:idx val="9"/>
          <c:order val="9"/>
          <c:tx>
            <c:strRef>
              <c:f>'Kursdeltagare per befolkning'!$A$13</c:f>
              <c:strCache>
                <c:ptCount val="1"/>
                <c:pt idx="0">
                  <c:v>Södermanland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'Kursdeltagare per befolkning'!$H$13</c:f>
              <c:numCache/>
            </c:numRef>
          </c:val>
        </c:ser>
        <c:overlap val="-50"/>
        <c:gapWidth val="50"/>
        <c:axId val="9668862"/>
        <c:axId val="19910895"/>
      </c:barChart>
      <c:catAx>
        <c:axId val="966886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9668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8025"/>
          <c:w val="0.16625"/>
          <c:h val="0.5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Nybörjare, ålder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3055"/>
          <c:w val="0.55"/>
          <c:h val="0.5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Nybörjare!$A$5:$A$7</c:f>
              <c:strCache/>
            </c:strRef>
          </c:cat>
          <c:val>
            <c:numRef>
              <c:f>Nybörjare!$D$5:$D$7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35"/>
          <c:y val="0.10975"/>
          <c:w val="0.60725"/>
          <c:h val="0.051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Nybörjare per befolkning</a:t>
            </a:r>
          </a:p>
        </c:rich>
      </c:tx>
      <c:layout>
        <c:manualLayout>
          <c:xMode val="factor"/>
          <c:yMode val="factor"/>
          <c:x val="-0.125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625"/>
          <c:w val="0.80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'Nybörjare per befolkning'!$A$4</c:f>
              <c:strCache>
                <c:ptCount val="1"/>
                <c:pt idx="0">
                  <c:v>Uppsala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befolkning'!$H$4</c:f>
              <c:numCache/>
            </c:numRef>
          </c:val>
        </c:ser>
        <c:ser>
          <c:idx val="1"/>
          <c:order val="1"/>
          <c:tx>
            <c:strRef>
              <c:f>'Nybörjare per befolkning'!$A$5</c:f>
              <c:strCache>
                <c:ptCount val="1"/>
                <c:pt idx="0">
                  <c:v>Stockholm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befolkning'!$H$5</c:f>
              <c:numCache/>
            </c:numRef>
          </c:val>
        </c:ser>
        <c:ser>
          <c:idx val="2"/>
          <c:order val="2"/>
          <c:tx>
            <c:strRef>
              <c:f>'Nybörjare per befolkning'!$A$6</c:f>
              <c:strCache>
                <c:ptCount val="1"/>
                <c:pt idx="0">
                  <c:v>Västra Götaland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befolkning'!$H$6</c:f>
              <c:numCache/>
            </c:numRef>
          </c:val>
        </c:ser>
        <c:ser>
          <c:idx val="3"/>
          <c:order val="3"/>
          <c:tx>
            <c:strRef>
              <c:f>'Nybörjare per befolkning'!$A$7</c:f>
              <c:strCache>
                <c:ptCount val="1"/>
                <c:pt idx="0">
                  <c:v>Västernorrland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befolkning'!$H$7</c:f>
              <c:numCache/>
            </c:numRef>
          </c:val>
        </c:ser>
        <c:ser>
          <c:idx val="4"/>
          <c:order val="4"/>
          <c:tx>
            <c:strRef>
              <c:f>'Nybörjare per befolkning'!$A$8</c:f>
              <c:strCache>
                <c:ptCount val="1"/>
                <c:pt idx="0">
                  <c:v>Värmland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befolkning'!$H$8</c:f>
              <c:numCache/>
            </c:numRef>
          </c:val>
        </c:ser>
        <c:ser>
          <c:idx val="5"/>
          <c:order val="5"/>
          <c:tx>
            <c:strRef>
              <c:f>'Nybörjare per befolkning'!$A$9</c:f>
              <c:strCache>
                <c:ptCount val="1"/>
                <c:pt idx="0">
                  <c:v>Blekinge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befolkning'!$H$9</c:f>
              <c:numCache/>
            </c:numRef>
          </c:val>
        </c:ser>
        <c:ser>
          <c:idx val="6"/>
          <c:order val="6"/>
          <c:tx>
            <c:strRef>
              <c:f>'Nybörjare per befolkning'!$A$10</c:f>
              <c:strCache>
                <c:ptCount val="1"/>
                <c:pt idx="0">
                  <c:v>Västmanland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befolkning'!$H$10</c:f>
              <c:numCache/>
            </c:numRef>
          </c:val>
        </c:ser>
        <c:ser>
          <c:idx val="7"/>
          <c:order val="7"/>
          <c:tx>
            <c:strRef>
              <c:f>'Nybörjare per befolkning'!$A$11</c:f>
              <c:strCache>
                <c:ptCount val="1"/>
                <c:pt idx="0">
                  <c:v>Södermanland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befolkning'!$H$11</c:f>
              <c:numCache/>
            </c:numRef>
          </c:val>
        </c:ser>
        <c:ser>
          <c:idx val="8"/>
          <c:order val="8"/>
          <c:tx>
            <c:strRef>
              <c:f>'Nybörjare per befolkning'!$A$12</c:f>
              <c:strCache>
                <c:ptCount val="1"/>
                <c:pt idx="0">
                  <c:v>Östergötland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befolkning'!$H$12</c:f>
              <c:numCache/>
            </c:numRef>
          </c:val>
        </c:ser>
        <c:ser>
          <c:idx val="9"/>
          <c:order val="9"/>
          <c:tx>
            <c:strRef>
              <c:f>'Nybörjare per befolkning'!$A$13</c:f>
              <c:strCache>
                <c:ptCount val="1"/>
                <c:pt idx="0">
                  <c:v>Jönköping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'Nybörjare per befolkning'!$H$13</c:f>
              <c:numCache/>
            </c:numRef>
          </c:val>
        </c:ser>
        <c:overlap val="-50"/>
        <c:gapWidth val="50"/>
        <c:axId val="44980328"/>
        <c:axId val="2169769"/>
      </c:barChart>
      <c:catAx>
        <c:axId val="449803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44980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9775"/>
          <c:w val="0.1655"/>
          <c:h val="0.52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Kursledare per befolkning</a:t>
            </a:r>
          </a:p>
        </c:rich>
      </c:tx>
      <c:layout>
        <c:manualLayout>
          <c:xMode val="factor"/>
          <c:yMode val="factor"/>
          <c:x val="-0.101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45"/>
          <c:w val="0.821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'Kursledare per befolkning'!$A$4</c:f>
              <c:strCache>
                <c:ptCount val="1"/>
                <c:pt idx="0">
                  <c:v>Värmland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befolkning'!$I$4</c:f>
              <c:numCache/>
            </c:numRef>
          </c:val>
        </c:ser>
        <c:ser>
          <c:idx val="1"/>
          <c:order val="1"/>
          <c:tx>
            <c:strRef>
              <c:f>'Kursledare per befolkning'!$A$5</c:f>
              <c:strCache>
                <c:ptCount val="1"/>
                <c:pt idx="0">
                  <c:v>Jämtland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befolkning'!$I$5</c:f>
              <c:numCache/>
            </c:numRef>
          </c:val>
        </c:ser>
        <c:ser>
          <c:idx val="2"/>
          <c:order val="2"/>
          <c:tx>
            <c:strRef>
              <c:f>'Kursledare per befolkning'!$A$6</c:f>
              <c:strCache>
                <c:ptCount val="1"/>
                <c:pt idx="0">
                  <c:v>Västmanland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befolkning'!$I$6</c:f>
              <c:numCache/>
            </c:numRef>
          </c:val>
        </c:ser>
        <c:ser>
          <c:idx val="3"/>
          <c:order val="3"/>
          <c:tx>
            <c:strRef>
              <c:f>'Kursledare per befolkning'!$A$7</c:f>
              <c:strCache>
                <c:ptCount val="1"/>
                <c:pt idx="0">
                  <c:v>Blekinge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befolkning'!$I$7</c:f>
              <c:numCache/>
            </c:numRef>
          </c:val>
        </c:ser>
        <c:ser>
          <c:idx val="4"/>
          <c:order val="4"/>
          <c:tx>
            <c:strRef>
              <c:f>'Kursledare per befolkning'!$A$8</c:f>
              <c:strCache>
                <c:ptCount val="1"/>
                <c:pt idx="0">
                  <c:v>Gävleborg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befolkning'!$I$8</c:f>
              <c:numCache/>
            </c:numRef>
          </c:val>
        </c:ser>
        <c:ser>
          <c:idx val="5"/>
          <c:order val="5"/>
          <c:tx>
            <c:strRef>
              <c:f>'Kursledare per befolkning'!$A$9</c:f>
              <c:strCache>
                <c:ptCount val="1"/>
                <c:pt idx="0">
                  <c:v>Kalmar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befolkning'!$I$9</c:f>
              <c:numCache/>
            </c:numRef>
          </c:val>
        </c:ser>
        <c:ser>
          <c:idx val="6"/>
          <c:order val="6"/>
          <c:tx>
            <c:strRef>
              <c:f>'Kursledare per befolkning'!$A$10</c:f>
              <c:strCache>
                <c:ptCount val="1"/>
                <c:pt idx="0">
                  <c:v>Västernorrland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befolkning'!$I$10</c:f>
              <c:numCache/>
            </c:numRef>
          </c:val>
        </c:ser>
        <c:ser>
          <c:idx val="7"/>
          <c:order val="7"/>
          <c:tx>
            <c:strRef>
              <c:f>'Kursledare per befolkning'!$A$11</c:f>
              <c:strCache>
                <c:ptCount val="1"/>
                <c:pt idx="0">
                  <c:v>Västerbotten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befolkning'!$I$11</c:f>
              <c:numCache/>
            </c:numRef>
          </c:val>
        </c:ser>
        <c:ser>
          <c:idx val="8"/>
          <c:order val="8"/>
          <c:tx>
            <c:strRef>
              <c:f>'Kursledare per befolkning'!$A$12</c:f>
              <c:strCache>
                <c:ptCount val="1"/>
                <c:pt idx="0">
                  <c:v>Uppsala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befolkning'!$I$12</c:f>
              <c:numCache/>
            </c:numRef>
          </c:val>
        </c:ser>
        <c:ser>
          <c:idx val="9"/>
          <c:order val="9"/>
          <c:tx>
            <c:strRef>
              <c:f>'Kursledare per befolkning'!$A$13</c:f>
              <c:strCache>
                <c:ptCount val="1"/>
                <c:pt idx="0">
                  <c:v>Södermanland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'Kursledare per befolkning'!$I$13</c:f>
              <c:numCache/>
            </c:numRef>
          </c:val>
        </c:ser>
        <c:overlap val="-50"/>
        <c:gapWidth val="50"/>
        <c:axId val="19527922"/>
        <c:axId val="41533571"/>
      </c:barChart>
      <c:catAx>
        <c:axId val="1952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25"/>
          <c:w val="0.1505"/>
          <c:h val="0.476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Kursdeltagare per nivå, kön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75"/>
          <c:w val="0.964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Kursdeltagare!$B$2</c:f>
              <c:strCache>
                <c:ptCount val="1"/>
                <c:pt idx="0">
                  <c:v>Kvinna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Kursdeltagare!$A$3:$A$10</c:f>
              <c:strCache/>
            </c:strRef>
          </c:cat>
          <c:val>
            <c:numRef>
              <c:f>Kursdeltagare!$B$3:$B$10</c:f>
              <c:numCache/>
            </c:numRef>
          </c:val>
        </c:ser>
        <c:ser>
          <c:idx val="1"/>
          <c:order val="1"/>
          <c:tx>
            <c:strRef>
              <c:f>Kursdeltagare!$C$2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Kursdeltagare!$A$3:$A$10</c:f>
              <c:strCache/>
            </c:strRef>
          </c:cat>
          <c:val>
            <c:numRef>
              <c:f>Kursdeltagare!$C$3:$C$10</c:f>
              <c:numCache/>
            </c:numRef>
          </c:val>
        </c:ser>
        <c:gapWidth val="100"/>
        <c:axId val="50518216"/>
        <c:axId val="52010761"/>
      </c:bar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82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"/>
          <c:y val="0.106"/>
          <c:w val="0.3585"/>
          <c:h val="0.0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Kursdeltagare (ej nybörjare) per nivå, totalt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Kursdeltagare!$A$3:$A$11</c:f>
              <c:strCache/>
            </c:strRef>
          </c:cat>
          <c:val>
            <c:numRef>
              <c:f>Kursdeltagare!$D$3:$D$11</c:f>
              <c:numCache/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436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Medlemmar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95"/>
          <c:w val="0.96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Medlemmar!$B$2</c:f>
              <c:strCache>
                <c:ptCount val="1"/>
                <c:pt idx="0">
                  <c:v>kvinna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Medlemmar!$A$3:$A$5</c:f>
              <c:strCache/>
            </c:strRef>
          </c:cat>
          <c:val>
            <c:numRef>
              <c:f>Medlemmar!$B$3:$B$5</c:f>
              <c:numCache/>
            </c:numRef>
          </c:val>
        </c:ser>
        <c:ser>
          <c:idx val="1"/>
          <c:order val="1"/>
          <c:tx>
            <c:strRef>
              <c:f>Medlemmar!$C$2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Medlemmar!$A$3:$A$5</c:f>
              <c:strCache/>
            </c:strRef>
          </c:cat>
          <c:val>
            <c:numRef>
              <c:f>Medlemmar!$C$3:$C$5</c:f>
              <c:numCache/>
            </c:numRef>
          </c:val>
        </c:ser>
        <c:gapWidth val="50"/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  <c:max val="2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45564"/>
        <c:crossesAt val="1"/>
        <c:crossBetween val="between"/>
        <c:dispUnits/>
        <c:majorUnit val="2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legend>
      <c:legendPos val="t"/>
      <c:layout>
        <c:manualLayout>
          <c:xMode val="edge"/>
          <c:yMode val="edge"/>
          <c:x val="0.3485"/>
          <c:y val="0.087"/>
          <c:w val="0.28425"/>
          <c:h val="0.03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Medlemmar, ålder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28425"/>
          <c:w val="0.52"/>
          <c:h val="0.58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Medlemmar!$A$3:$A$5</c:f>
              <c:strCache/>
            </c:strRef>
          </c:cat>
          <c:val>
            <c:numRef>
              <c:f>Medlemmar!$D$3:$D$5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75"/>
          <c:y val="0.1055"/>
          <c:w val="0.5245"/>
          <c:h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Totalt antal kursdeltagare inkl nybörjare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625"/>
          <c:w val="0.977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'Kursdeltagare totalt'!$B$1</c:f>
              <c:strCache>
                <c:ptCount val="1"/>
                <c:pt idx="0">
                  <c:v>Kvinna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'Kursdeltagare totalt'!$A$2:$A$11</c:f>
              <c:strCache/>
            </c:strRef>
          </c:cat>
          <c:val>
            <c:numRef>
              <c:f>'Kursdeltagare totalt'!$B$2:$B$11</c:f>
              <c:numCache/>
            </c:numRef>
          </c:val>
        </c:ser>
        <c:ser>
          <c:idx val="1"/>
          <c:order val="1"/>
          <c:tx>
            <c:strRef>
              <c:f>'Kursdeltagare totalt'!$C$1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'Kursdeltagare totalt'!$A$2:$A$11</c:f>
              <c:strCache/>
            </c:strRef>
          </c:cat>
          <c:val>
            <c:numRef>
              <c:f>'Kursdeltagare totalt'!$C$2:$C$11</c:f>
              <c:numCache/>
            </c:numRef>
          </c:val>
        </c:ser>
        <c:ser>
          <c:idx val="2"/>
          <c:order val="2"/>
          <c:tx>
            <c:strRef>
              <c:f>'Kursdeltagare totalt'!$D$1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'Kursdeltagare totalt'!$A$2:$A$11</c:f>
              <c:strCache/>
            </c:strRef>
          </c:cat>
          <c:val>
            <c:numRef>
              <c:f>'Kursdeltagare totalt'!$D$2:$D$11</c:f>
              <c:numCache/>
            </c:numRef>
          </c:val>
        </c:ser>
        <c:gapWidth val="50"/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815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85"/>
          <c:y val="0.12975"/>
          <c:w val="0.4485"/>
          <c:h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Pyramid, kursstart
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575"/>
          <c:w val="0.82375"/>
          <c:h val="0.7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'Pyramid vid kursstart'!$B$1</c:f>
              <c:strCache>
                <c:ptCount val="1"/>
                <c:pt idx="0">
                  <c:v>Nyb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kursstart'!$B$4</c:f>
              <c:numCache/>
            </c:numRef>
          </c:val>
        </c:ser>
        <c:ser>
          <c:idx val="1"/>
          <c:order val="1"/>
          <c:tx>
            <c:strRef>
              <c:f>'Pyramid vid kursstart'!$C$1</c:f>
              <c:strCache>
                <c:ptCount val="1"/>
                <c:pt idx="0">
                  <c:v>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kursstart'!$C$4</c:f>
              <c:numCache/>
            </c:numRef>
          </c:val>
        </c:ser>
        <c:ser>
          <c:idx val="2"/>
          <c:order val="2"/>
          <c:tx>
            <c:strRef>
              <c:f>'Pyramid vid kursstart'!$D$1</c:f>
              <c:strCache>
                <c:ptCount val="1"/>
                <c:pt idx="0">
                  <c:v>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kursstart'!$D$4</c:f>
              <c:numCache/>
            </c:numRef>
          </c:val>
        </c:ser>
        <c:ser>
          <c:idx val="3"/>
          <c:order val="3"/>
          <c:tx>
            <c:strRef>
              <c:f>'Pyramid vid kursstart'!$E$1</c:f>
              <c:strCache>
                <c:ptCount val="1"/>
                <c:pt idx="0">
                  <c:v>A1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kursstart'!$E$4</c:f>
              <c:numCache/>
            </c:numRef>
          </c:val>
        </c:ser>
        <c:ser>
          <c:idx val="4"/>
          <c:order val="4"/>
          <c:tx>
            <c:strRef>
              <c:f>'Pyramid vid kursstart'!$F$1</c:f>
              <c:strCache>
                <c:ptCount val="1"/>
                <c:pt idx="0">
                  <c:v>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kursstart'!$F$4</c:f>
              <c:numCache/>
            </c:numRef>
          </c:val>
        </c:ser>
        <c:ser>
          <c:idx val="5"/>
          <c:order val="5"/>
          <c:tx>
            <c:strRef>
              <c:f>'Pyramid vid kursstart'!$G$1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kursstart'!$G$4</c:f>
              <c:numCache/>
            </c:numRef>
          </c:val>
        </c:ser>
        <c:ser>
          <c:idx val="6"/>
          <c:order val="6"/>
          <c:tx>
            <c:strRef>
              <c:f>'Pyramid vid kursstart'!$H$1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kursstart'!$H$4</c:f>
              <c:numCache/>
            </c:numRef>
          </c:val>
        </c:ser>
        <c:ser>
          <c:idx val="7"/>
          <c:order val="7"/>
          <c:tx>
            <c:strRef>
              <c:f>'Pyramid vid kursstart'!$I$1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kursstart'!$I$4</c:f>
              <c:numCache/>
            </c:numRef>
          </c:val>
        </c:ser>
        <c:ser>
          <c:idx val="8"/>
          <c:order val="8"/>
          <c:tx>
            <c:strRef>
              <c:f>'Pyramid vid kursstart'!$J$1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'Pyramid vid kursstart'!$J$4</c:f>
              <c:numCache/>
            </c:numRef>
          </c:val>
        </c:ser>
        <c:gapWidth val="0"/>
        <c:axId val="10165680"/>
        <c:axId val="24382257"/>
      </c:barChart>
      <c:catAx>
        <c:axId val="10165680"/>
        <c:scaling>
          <c:orientation val="minMax"/>
        </c:scaling>
        <c:axPos val="l"/>
        <c:delete val="1"/>
        <c:majorTickMark val="out"/>
        <c:minorTickMark val="none"/>
        <c:tickLblPos val="nextTo"/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  <c:max val="16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0165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0245"/>
          <c:w val="0.09575"/>
          <c:h val="0.5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Medlemmar, 10-i-topp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125"/>
          <c:w val="0.726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'Medl, topp'!$B$4</c:f>
              <c:strCache>
                <c:ptCount val="1"/>
                <c:pt idx="0">
                  <c:v>Squaredansklubben Seniorerna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topp'!$C$4</c:f>
              <c:numCache/>
            </c:numRef>
          </c:val>
        </c:ser>
        <c:ser>
          <c:idx val="1"/>
          <c:order val="1"/>
          <c:tx>
            <c:strRef>
              <c:f>'Medl, topp'!$B$5</c:f>
              <c:strCache>
                <c:ptCount val="1"/>
                <c:pt idx="0">
                  <c:v>Western Airport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topp'!$C$5</c:f>
              <c:numCache/>
            </c:numRef>
          </c:val>
        </c:ser>
        <c:ser>
          <c:idx val="2"/>
          <c:order val="2"/>
          <c:tx>
            <c:strRef>
              <c:f>'Medl, topp'!$B$6</c:f>
              <c:strCache>
                <c:ptCount val="1"/>
                <c:pt idx="0">
                  <c:v>Sollentuna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topp'!$C$6</c:f>
              <c:numCache/>
            </c:numRef>
          </c:val>
        </c:ser>
        <c:ser>
          <c:idx val="3"/>
          <c:order val="3"/>
          <c:tx>
            <c:strRef>
              <c:f>'Medl, topp'!$B$7</c:f>
              <c:strCache>
                <c:ptCount val="1"/>
                <c:pt idx="0">
                  <c:v>Ericsson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topp'!$C$7</c:f>
              <c:numCache/>
            </c:numRef>
          </c:val>
        </c:ser>
        <c:ser>
          <c:idx val="4"/>
          <c:order val="4"/>
          <c:tx>
            <c:strRef>
              <c:f>'Medl, topp'!$B$8</c:f>
              <c:strCache>
                <c:ptCount val="1"/>
                <c:pt idx="0">
                  <c:v>Helsingborg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topp'!$C$8</c:f>
              <c:numCache/>
            </c:numRef>
          </c:val>
        </c:ser>
        <c:ser>
          <c:idx val="5"/>
          <c:order val="5"/>
          <c:tx>
            <c:strRef>
              <c:f>'Medl, topp'!$B$9</c:f>
              <c:strCache>
                <c:ptCount val="1"/>
                <c:pt idx="0">
                  <c:v>Näsbypark Squaredance Klubb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topp'!$C$9</c:f>
              <c:numCache/>
            </c:numRef>
          </c:val>
        </c:ser>
        <c:ser>
          <c:idx val="6"/>
          <c:order val="6"/>
          <c:tx>
            <c:strRef>
              <c:f>'Medl, topp'!$B$10</c:f>
              <c:strCache>
                <c:ptCount val="1"/>
                <c:pt idx="0">
                  <c:v>Tyresö Square 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topp'!$C$10</c:f>
              <c:numCache/>
            </c:numRef>
          </c:val>
        </c:ser>
        <c:ser>
          <c:idx val="7"/>
          <c:order val="7"/>
          <c:tx>
            <c:strRef>
              <c:f>'Medl, topp'!$B$11</c:f>
              <c:strCache>
                <c:ptCount val="1"/>
                <c:pt idx="0">
                  <c:v>Örebro Squaredancers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topp'!$C$11</c:f>
              <c:numCache/>
            </c:numRef>
          </c:val>
        </c:ser>
        <c:ser>
          <c:idx val="8"/>
          <c:order val="8"/>
          <c:tx>
            <c:strRef>
              <c:f>'Medl, topp'!$B$12</c:f>
              <c:strCache>
                <c:ptCount val="1"/>
                <c:pt idx="0">
                  <c:v>Vinga Yellowrockers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topp'!$C$12</c:f>
              <c:numCache/>
            </c:numRef>
          </c:val>
        </c:ser>
        <c:ser>
          <c:idx val="9"/>
          <c:order val="9"/>
          <c:tx>
            <c:strRef>
              <c:f>'Medl, topp'!$B$13</c:f>
              <c:strCache>
                <c:ptCount val="1"/>
                <c:pt idx="0">
                  <c:v>Troll8:an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'Medl, topp'!$C$13</c:f>
              <c:numCache/>
            </c:numRef>
          </c:val>
        </c:ser>
        <c:overlap val="-50"/>
        <c:gapWidth val="50"/>
        <c:axId val="18113722"/>
        <c:axId val="28805771"/>
      </c:barChart>
      <c:catAx>
        <c:axId val="18113722"/>
        <c:scaling>
          <c:orientation val="minMax"/>
        </c:scaling>
        <c:axPos val="b"/>
        <c:delete val="1"/>
        <c:majorTickMark val="out"/>
        <c:minorTickMark val="none"/>
        <c:tickLblPos val="nextTo"/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ax val="4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13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22725"/>
          <c:w val="0.24425"/>
          <c:h val="0.7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8</xdr:col>
      <xdr:colOff>561975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1800225"/>
        <a:ext cx="54387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11</xdr:row>
      <xdr:rowOff>9525</xdr:rowOff>
    </xdr:from>
    <xdr:to>
      <xdr:col>18</xdr:col>
      <xdr:colOff>581025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6105525" y="1819275"/>
        <a:ext cx="5448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19050</xdr:rowOff>
    </xdr:from>
    <xdr:to>
      <xdr:col>11</xdr:col>
      <xdr:colOff>19050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7150" y="2476500"/>
        <a:ext cx="9486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85725</xdr:rowOff>
    </xdr:from>
    <xdr:to>
      <xdr:col>12</xdr:col>
      <xdr:colOff>600075</xdr:colOff>
      <xdr:row>37</xdr:row>
      <xdr:rowOff>85725</xdr:rowOff>
    </xdr:to>
    <xdr:graphicFrame>
      <xdr:nvGraphicFramePr>
        <xdr:cNvPr id="1" name="Chart 3"/>
        <xdr:cNvGraphicFramePr/>
      </xdr:nvGraphicFramePr>
      <xdr:xfrm>
        <a:off x="9525" y="1571625"/>
        <a:ext cx="7058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11</xdr:col>
      <xdr:colOff>171450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0" y="2171700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10</xdr:col>
      <xdr:colOff>571500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2143125"/>
        <a:ext cx="93154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10</xdr:col>
      <xdr:colOff>561975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0" y="3333750"/>
        <a:ext cx="9391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12</xdr:col>
      <xdr:colOff>28575</xdr:colOff>
      <xdr:row>40</xdr:row>
      <xdr:rowOff>28575</xdr:rowOff>
    </xdr:to>
    <xdr:graphicFrame>
      <xdr:nvGraphicFramePr>
        <xdr:cNvPr id="1" name="Chart 9"/>
        <xdr:cNvGraphicFramePr/>
      </xdr:nvGraphicFramePr>
      <xdr:xfrm>
        <a:off x="0" y="2038350"/>
        <a:ext cx="75247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22</xdr:col>
      <xdr:colOff>123825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5410200" y="361950"/>
        <a:ext cx="80486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9525</xdr:rowOff>
    </xdr:from>
    <xdr:to>
      <xdr:col>21</xdr:col>
      <xdr:colOff>333375</xdr:colOff>
      <xdr:row>34</xdr:row>
      <xdr:rowOff>152400</xdr:rowOff>
    </xdr:to>
    <xdr:graphicFrame>
      <xdr:nvGraphicFramePr>
        <xdr:cNvPr id="1" name="Chart 3"/>
        <xdr:cNvGraphicFramePr/>
      </xdr:nvGraphicFramePr>
      <xdr:xfrm>
        <a:off x="5353050" y="361950"/>
        <a:ext cx="76390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22</xdr:col>
      <xdr:colOff>104775</xdr:colOff>
      <xdr:row>38</xdr:row>
      <xdr:rowOff>76200</xdr:rowOff>
    </xdr:to>
    <xdr:graphicFrame>
      <xdr:nvGraphicFramePr>
        <xdr:cNvPr id="1" name="Chart 2"/>
        <xdr:cNvGraphicFramePr/>
      </xdr:nvGraphicFramePr>
      <xdr:xfrm>
        <a:off x="5534025" y="361950"/>
        <a:ext cx="80295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</xdr:row>
      <xdr:rowOff>9525</xdr:rowOff>
    </xdr:from>
    <xdr:to>
      <xdr:col>22</xdr:col>
      <xdr:colOff>142875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5591175" y="361950"/>
        <a:ext cx="80772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0.012</cdr:y>
    </cdr:from>
    <cdr:to>
      <cdr:x>0.9255</cdr:x>
      <cdr:y>0.1195</cdr:y>
    </cdr:to>
    <cdr:sp>
      <cdr:nvSpPr>
        <cdr:cNvPr id="1" name="Line 1"/>
        <cdr:cNvSpPr>
          <a:spLocks/>
        </cdr:cNvSpPr>
      </cdr:nvSpPr>
      <cdr:spPr>
        <a:xfrm flipH="1" flipV="1">
          <a:off x="5067300" y="47625"/>
          <a:ext cx="0" cy="476250"/>
        </a:xfrm>
        <a:prstGeom prst="line">
          <a:avLst/>
        </a:prstGeom>
        <a:noFill/>
        <a:ln w="57150" cmpd="sng">
          <a:solidFill>
            <a:srgbClr val="FFCC00"/>
          </a:solidFill>
          <a:prstDash val="sys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2</xdr:row>
      <xdr:rowOff>9525</xdr:rowOff>
    </xdr:from>
    <xdr:to>
      <xdr:col>23</xdr:col>
      <xdr:colOff>257175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6029325" y="361950"/>
        <a:ext cx="81915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18</xdr:col>
      <xdr:colOff>600075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6096000" y="2295525"/>
        <a:ext cx="54768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152400</xdr:rowOff>
    </xdr:from>
    <xdr:to>
      <xdr:col>8</xdr:col>
      <xdr:colOff>600075</xdr:colOff>
      <xdr:row>41</xdr:row>
      <xdr:rowOff>85725</xdr:rowOff>
    </xdr:to>
    <xdr:graphicFrame>
      <xdr:nvGraphicFramePr>
        <xdr:cNvPr id="2" name="Chart 2"/>
        <xdr:cNvGraphicFramePr/>
      </xdr:nvGraphicFramePr>
      <xdr:xfrm>
        <a:off x="0" y="2286000"/>
        <a:ext cx="5476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19</xdr:col>
      <xdr:colOff>9525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6105525" y="1657350"/>
        <a:ext cx="54864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142875</xdr:rowOff>
    </xdr:from>
    <xdr:to>
      <xdr:col>8</xdr:col>
      <xdr:colOff>600075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1628775"/>
        <a:ext cx="54768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0.16975</cdr:y>
    </cdr:from>
    <cdr:to>
      <cdr:x>0.92475</cdr:x>
      <cdr:y>0.23725</cdr:y>
    </cdr:to>
    <cdr:sp>
      <cdr:nvSpPr>
        <cdr:cNvPr id="1" name="Line 1"/>
        <cdr:cNvSpPr>
          <a:spLocks/>
        </cdr:cNvSpPr>
      </cdr:nvSpPr>
      <cdr:spPr>
        <a:xfrm flipV="1">
          <a:off x="7848600" y="981075"/>
          <a:ext cx="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0.9435</cdr:x>
      <cdr:y>0.15825</cdr:y>
    </cdr:from>
    <cdr:to>
      <cdr:x>0.9435</cdr:x>
      <cdr:y>0.23725</cdr:y>
    </cdr:to>
    <cdr:sp>
      <cdr:nvSpPr>
        <cdr:cNvPr id="2" name="Line 2"/>
        <cdr:cNvSpPr>
          <a:spLocks/>
        </cdr:cNvSpPr>
      </cdr:nvSpPr>
      <cdr:spPr>
        <a:xfrm flipV="1">
          <a:off x="8010525" y="914400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0.11775</cdr:y>
    </cdr:from>
    <cdr:to>
      <cdr:x>0.964</cdr:x>
      <cdr:y>0.23725</cdr:y>
    </cdr:to>
    <cdr:sp>
      <cdr:nvSpPr>
        <cdr:cNvPr id="3" name="Line 3"/>
        <cdr:cNvSpPr>
          <a:spLocks/>
        </cdr:cNvSpPr>
      </cdr:nvSpPr>
      <cdr:spPr>
        <a:xfrm flipV="1">
          <a:off x="8181975" y="676275"/>
          <a:ext cx="0" cy="69532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13</xdr:col>
      <xdr:colOff>571500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0" y="2200275"/>
        <a:ext cx="8496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38100</xdr:rowOff>
    </xdr:from>
    <xdr:to>
      <xdr:col>12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8100" y="1200150"/>
        <a:ext cx="7315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10</xdr:col>
      <xdr:colOff>57150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2171700"/>
        <a:ext cx="8039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12</xdr:col>
      <xdr:colOff>419100</xdr:colOff>
      <xdr:row>35</xdr:row>
      <xdr:rowOff>28575</xdr:rowOff>
    </xdr:to>
    <xdr:graphicFrame>
      <xdr:nvGraphicFramePr>
        <xdr:cNvPr id="1" name="Chart 230"/>
        <xdr:cNvGraphicFramePr/>
      </xdr:nvGraphicFramePr>
      <xdr:xfrm>
        <a:off x="0" y="1676400"/>
        <a:ext cx="6305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4">
      <selection activeCell="I13" sqref="I13"/>
    </sheetView>
  </sheetViews>
  <sheetFormatPr defaultColWidth="9.140625" defaultRowHeight="12.75"/>
  <sheetData>
    <row r="1" ht="22.5">
      <c r="A1" s="79" t="s">
        <v>256</v>
      </c>
    </row>
    <row r="2" ht="22.5">
      <c r="A2" s="77" t="s">
        <v>317</v>
      </c>
    </row>
    <row r="3" ht="22.5">
      <c r="A3" s="48" t="s">
        <v>319</v>
      </c>
    </row>
    <row r="4" ht="22.5">
      <c r="A4" s="78" t="s">
        <v>175</v>
      </c>
    </row>
    <row r="5" ht="22.5">
      <c r="A5" s="77" t="s">
        <v>257</v>
      </c>
    </row>
    <row r="6" ht="22.5">
      <c r="A6" s="78" t="s">
        <v>4</v>
      </c>
    </row>
    <row r="7" ht="22.5">
      <c r="A7" s="77" t="s">
        <v>283</v>
      </c>
    </row>
    <row r="8" ht="22.5">
      <c r="A8" s="77" t="s">
        <v>305</v>
      </c>
    </row>
    <row r="9" ht="22.5">
      <c r="A9" s="77" t="s">
        <v>306</v>
      </c>
    </row>
    <row r="10" ht="22.5">
      <c r="A10" s="77" t="s">
        <v>307</v>
      </c>
    </row>
    <row r="11" ht="22.5">
      <c r="A11" s="77" t="s">
        <v>308</v>
      </c>
    </row>
    <row r="12" ht="22.5">
      <c r="A12" s="78" t="s">
        <v>281</v>
      </c>
    </row>
    <row r="13" ht="22.5">
      <c r="A13" s="77" t="s">
        <v>284</v>
      </c>
    </row>
    <row r="14" ht="22.5">
      <c r="A14" s="77" t="s">
        <v>309</v>
      </c>
    </row>
    <row r="15" ht="22.5">
      <c r="A15" s="77" t="s">
        <v>318</v>
      </c>
    </row>
    <row r="16" ht="22.5">
      <c r="A16" s="77" t="s">
        <v>310</v>
      </c>
    </row>
    <row r="17" ht="22.5">
      <c r="A17" s="77" t="s">
        <v>311</v>
      </c>
    </row>
    <row r="18" ht="22.5">
      <c r="A18" s="78" t="s">
        <v>2</v>
      </c>
    </row>
    <row r="19" ht="22.5">
      <c r="A19" s="77" t="s">
        <v>285</v>
      </c>
    </row>
    <row r="20" ht="22.5">
      <c r="A20" s="77" t="s">
        <v>258</v>
      </c>
    </row>
    <row r="21" ht="22.5">
      <c r="A21" s="77" t="s">
        <v>312</v>
      </c>
    </row>
    <row r="22" ht="22.5">
      <c r="A22" s="77" t="s">
        <v>313</v>
      </c>
    </row>
    <row r="23" ht="22.5">
      <c r="A23" s="77" t="s">
        <v>314</v>
      </c>
    </row>
    <row r="24" ht="22.5">
      <c r="A24" s="78" t="s">
        <v>259</v>
      </c>
    </row>
    <row r="25" ht="22.5">
      <c r="A25" s="77" t="s">
        <v>315</v>
      </c>
    </row>
    <row r="26" ht="22.5">
      <c r="A26" s="77" t="s">
        <v>316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1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0.13671875" style="0" customWidth="1"/>
    <col min="2" max="2" width="34.57421875" style="0" bestFit="1" customWidth="1"/>
    <col min="3" max="3" width="19.421875" style="0" bestFit="1" customWidth="1"/>
    <col min="4" max="4" width="10.7109375" style="0" bestFit="1" customWidth="1"/>
  </cols>
  <sheetData>
    <row r="1" ht="15">
      <c r="B1" s="45" t="s">
        <v>209</v>
      </c>
    </row>
    <row r="3" spans="2:3" ht="12.75">
      <c r="B3" s="1" t="s">
        <v>0</v>
      </c>
      <c r="C3" s="3" t="s">
        <v>2</v>
      </c>
    </row>
    <row r="4" spans="2:3" ht="12.75">
      <c r="B4" t="s">
        <v>129</v>
      </c>
      <c r="C4">
        <v>433</v>
      </c>
    </row>
    <row r="5" spans="2:3" ht="12.75">
      <c r="B5" t="s">
        <v>157</v>
      </c>
      <c r="C5">
        <v>210</v>
      </c>
    </row>
    <row r="6" spans="2:3" ht="12.75">
      <c r="B6" t="s">
        <v>122</v>
      </c>
      <c r="C6">
        <v>175</v>
      </c>
    </row>
    <row r="7" spans="2:3" ht="12.75">
      <c r="B7" t="s">
        <v>48</v>
      </c>
      <c r="C7">
        <v>170</v>
      </c>
    </row>
    <row r="8" spans="2:3" ht="12.75">
      <c r="B8" t="s">
        <v>72</v>
      </c>
      <c r="C8">
        <v>170</v>
      </c>
    </row>
    <row r="9" spans="2:3" ht="12.75">
      <c r="B9" t="s">
        <v>91</v>
      </c>
      <c r="C9">
        <v>144</v>
      </c>
    </row>
    <row r="10" spans="2:3" ht="12.75">
      <c r="B10" t="s">
        <v>151</v>
      </c>
      <c r="C10">
        <v>137</v>
      </c>
    </row>
    <row r="11" spans="2:3" ht="12.75">
      <c r="B11" t="s">
        <v>171</v>
      </c>
      <c r="C11">
        <v>133</v>
      </c>
    </row>
    <row r="12" spans="2:3" ht="12.75">
      <c r="B12" t="s">
        <v>160</v>
      </c>
      <c r="C12">
        <v>132</v>
      </c>
    </row>
    <row r="13" spans="2:3" ht="12.75">
      <c r="B13" t="s">
        <v>150</v>
      </c>
      <c r="C13">
        <v>117</v>
      </c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1"/>
  <sheetViews>
    <sheetView zoomScale="75" zoomScaleNormal="75" workbookViewId="0" topLeftCell="D1">
      <selection activeCell="H5" sqref="H5"/>
    </sheetView>
  </sheetViews>
  <sheetFormatPr defaultColWidth="9.140625" defaultRowHeight="12.75"/>
  <cols>
    <col min="1" max="1" width="12.421875" style="5" hidden="1" customWidth="1"/>
    <col min="2" max="2" width="8.8515625" style="5" hidden="1" customWidth="1"/>
    <col min="3" max="3" width="7.28125" style="5" hidden="1" customWidth="1"/>
    <col min="4" max="4" width="15.140625" style="0" customWidth="1"/>
    <col min="5" max="5" width="9.140625" style="18" customWidth="1"/>
    <col min="6" max="6" width="9.140625" style="17" customWidth="1"/>
    <col min="8" max="9" width="9.140625" style="22" customWidth="1"/>
  </cols>
  <sheetData>
    <row r="1" ht="15">
      <c r="D1" s="45" t="s">
        <v>214</v>
      </c>
    </row>
    <row r="3" spans="1:5" ht="12.75">
      <c r="A3" s="3" t="s">
        <v>3</v>
      </c>
      <c r="B3" s="3" t="s">
        <v>4</v>
      </c>
      <c r="C3" s="3" t="s">
        <v>174</v>
      </c>
      <c r="D3" s="37" t="s">
        <v>211</v>
      </c>
      <c r="E3" s="37" t="s">
        <v>210</v>
      </c>
    </row>
    <row r="4" spans="1:5" ht="12.75">
      <c r="A4" s="4">
        <v>170</v>
      </c>
      <c r="B4" s="2">
        <v>25</v>
      </c>
      <c r="C4" s="4">
        <v>4</v>
      </c>
      <c r="D4" s="17">
        <v>0</v>
      </c>
      <c r="E4">
        <v>19</v>
      </c>
    </row>
    <row r="5" spans="1:5" ht="12.75">
      <c r="A5" s="4">
        <v>149</v>
      </c>
      <c r="B5" s="2">
        <v>22</v>
      </c>
      <c r="C5" s="4">
        <v>3</v>
      </c>
      <c r="D5" s="18" t="s">
        <v>186</v>
      </c>
      <c r="E5">
        <v>4</v>
      </c>
    </row>
    <row r="6" spans="1:5" ht="12.75">
      <c r="A6" s="4">
        <v>100</v>
      </c>
      <c r="B6" s="2">
        <v>12</v>
      </c>
      <c r="C6" s="4">
        <v>3</v>
      </c>
      <c r="D6" s="18" t="s">
        <v>205</v>
      </c>
      <c r="E6" s="17">
        <v>34</v>
      </c>
    </row>
    <row r="7" spans="1:5" ht="12.75">
      <c r="A7" s="4">
        <v>105</v>
      </c>
      <c r="B7" s="2">
        <v>31</v>
      </c>
      <c r="C7" s="4">
        <v>3</v>
      </c>
      <c r="D7" s="18" t="s">
        <v>204</v>
      </c>
      <c r="E7">
        <v>47</v>
      </c>
    </row>
    <row r="8" spans="1:5" ht="12.75">
      <c r="A8" s="4">
        <v>69</v>
      </c>
      <c r="B8" s="2">
        <v>16</v>
      </c>
      <c r="C8" s="4">
        <v>4</v>
      </c>
      <c r="D8" s="17" t="s">
        <v>190</v>
      </c>
      <c r="E8">
        <v>37</v>
      </c>
    </row>
    <row r="9" spans="1:5" ht="12.75">
      <c r="A9" s="4">
        <v>103</v>
      </c>
      <c r="B9" s="2">
        <v>17</v>
      </c>
      <c r="C9" s="4">
        <v>5</v>
      </c>
      <c r="D9" s="17" t="s">
        <v>191</v>
      </c>
      <c r="E9">
        <v>13</v>
      </c>
    </row>
    <row r="10" spans="1:5" ht="12.75">
      <c r="A10" s="4">
        <v>125</v>
      </c>
      <c r="B10" s="2">
        <v>18</v>
      </c>
      <c r="C10" s="4">
        <v>2</v>
      </c>
      <c r="D10" s="17" t="s">
        <v>202</v>
      </c>
      <c r="E10">
        <v>2</v>
      </c>
    </row>
    <row r="11" spans="1:6" ht="12.75">
      <c r="A11" s="4">
        <v>45</v>
      </c>
      <c r="B11" s="2">
        <v>21</v>
      </c>
      <c r="C11" s="4">
        <v>4</v>
      </c>
      <c r="F11" s="17">
        <f>SUM(E4:E10)</f>
        <v>156</v>
      </c>
    </row>
    <row r="12" spans="1:3" ht="12.75">
      <c r="A12" s="4">
        <v>42</v>
      </c>
      <c r="B12" s="2">
        <v>24</v>
      </c>
      <c r="C12" s="4">
        <v>5</v>
      </c>
    </row>
    <row r="13" spans="1:3" ht="12.75">
      <c r="A13" s="4">
        <v>104</v>
      </c>
      <c r="B13" s="2">
        <v>38</v>
      </c>
      <c r="C13" s="4">
        <v>2</v>
      </c>
    </row>
    <row r="14" spans="1:3" ht="12.75">
      <c r="A14" s="4">
        <v>88</v>
      </c>
      <c r="B14" s="2">
        <v>22</v>
      </c>
      <c r="C14" s="4">
        <v>6</v>
      </c>
    </row>
    <row r="15" spans="1:9" ht="12.75">
      <c r="A15" s="4">
        <v>38</v>
      </c>
      <c r="B15" s="2">
        <v>0</v>
      </c>
      <c r="C15" s="4">
        <v>2</v>
      </c>
      <c r="H15" s="17"/>
      <c r="I15"/>
    </row>
    <row r="16" spans="1:3" ht="12.75">
      <c r="A16" s="4">
        <v>56</v>
      </c>
      <c r="B16" s="2">
        <v>0</v>
      </c>
      <c r="C16" s="4">
        <v>2</v>
      </c>
    </row>
    <row r="17" spans="1:3" ht="12.75">
      <c r="A17" s="4">
        <v>39</v>
      </c>
      <c r="B17" s="2">
        <v>16</v>
      </c>
      <c r="C17" s="4">
        <v>5</v>
      </c>
    </row>
    <row r="18" spans="1:3" ht="12.75">
      <c r="A18" s="4">
        <v>14</v>
      </c>
      <c r="B18" s="2">
        <v>11</v>
      </c>
      <c r="C18" s="4">
        <v>2</v>
      </c>
    </row>
    <row r="19" spans="1:3" ht="12.75">
      <c r="A19" s="4">
        <v>67</v>
      </c>
      <c r="B19" s="2">
        <v>12</v>
      </c>
      <c r="C19" s="4">
        <v>5</v>
      </c>
    </row>
    <row r="20" spans="1:3" ht="12.75">
      <c r="A20" s="4">
        <v>23</v>
      </c>
      <c r="B20" s="2">
        <v>0</v>
      </c>
      <c r="C20" s="4">
        <v>1</v>
      </c>
    </row>
    <row r="21" spans="1:3" ht="12.75">
      <c r="A21" s="4">
        <v>0</v>
      </c>
      <c r="B21" s="2">
        <v>0</v>
      </c>
      <c r="C21" s="4">
        <v>0</v>
      </c>
    </row>
    <row r="22" spans="1:3" ht="12.75">
      <c r="A22" s="4">
        <v>49</v>
      </c>
      <c r="B22" s="2">
        <v>23</v>
      </c>
      <c r="C22" s="4">
        <v>4</v>
      </c>
    </row>
    <row r="23" spans="1:3" ht="12.75">
      <c r="A23" s="4">
        <v>69</v>
      </c>
      <c r="B23" s="2">
        <v>10</v>
      </c>
      <c r="C23" s="4">
        <v>3</v>
      </c>
    </row>
    <row r="24" spans="1:3" ht="12.75">
      <c r="A24" s="4">
        <v>0</v>
      </c>
      <c r="B24" s="2">
        <v>0</v>
      </c>
      <c r="C24" s="4">
        <v>0</v>
      </c>
    </row>
    <row r="25" spans="1:3" ht="12.75">
      <c r="A25" s="4">
        <v>22</v>
      </c>
      <c r="B25" s="2">
        <v>18</v>
      </c>
      <c r="C25" s="4">
        <v>3</v>
      </c>
    </row>
    <row r="26" spans="1:3" ht="12.75">
      <c r="A26" s="4">
        <v>66</v>
      </c>
      <c r="B26" s="2">
        <v>6</v>
      </c>
      <c r="C26" s="4">
        <v>3</v>
      </c>
    </row>
    <row r="27" spans="1:3" ht="12.75">
      <c r="A27" s="4">
        <v>75</v>
      </c>
      <c r="B27" s="2">
        <v>13</v>
      </c>
      <c r="C27" s="4">
        <v>2</v>
      </c>
    </row>
    <row r="28" spans="1:3" ht="12.75">
      <c r="A28" s="4">
        <v>18</v>
      </c>
      <c r="B28" s="2">
        <v>10</v>
      </c>
      <c r="C28" s="4">
        <v>3</v>
      </c>
    </row>
    <row r="29" spans="1:3" ht="12.75">
      <c r="A29" s="4">
        <v>13</v>
      </c>
      <c r="B29" s="2">
        <v>10</v>
      </c>
      <c r="C29" s="4">
        <v>2</v>
      </c>
    </row>
    <row r="30" spans="1:3" ht="12.75">
      <c r="A30" s="4">
        <v>32</v>
      </c>
      <c r="B30" s="2">
        <v>17</v>
      </c>
      <c r="C30" s="4">
        <v>2</v>
      </c>
    </row>
    <row r="31" spans="1:3" ht="12.75">
      <c r="A31" s="4">
        <v>51</v>
      </c>
      <c r="B31" s="2">
        <v>13</v>
      </c>
      <c r="C31" s="4">
        <v>2</v>
      </c>
    </row>
    <row r="32" spans="1:3" ht="12.75">
      <c r="A32" s="4">
        <v>46</v>
      </c>
      <c r="B32" s="2">
        <v>0</v>
      </c>
      <c r="C32" s="4">
        <v>4</v>
      </c>
    </row>
    <row r="33" spans="1:3" ht="12.75">
      <c r="A33" s="4">
        <v>26</v>
      </c>
      <c r="B33" s="2">
        <v>9</v>
      </c>
      <c r="C33" s="4">
        <v>2</v>
      </c>
    </row>
    <row r="34" spans="1:3" ht="12.75">
      <c r="A34" s="4">
        <v>0</v>
      </c>
      <c r="B34" s="2">
        <v>12</v>
      </c>
      <c r="C34" s="4">
        <v>5</v>
      </c>
    </row>
    <row r="35" spans="1:3" ht="12.75">
      <c r="A35" s="4">
        <v>0</v>
      </c>
      <c r="B35" s="2">
        <v>0</v>
      </c>
      <c r="C35" s="4">
        <v>1</v>
      </c>
    </row>
    <row r="36" spans="1:3" ht="12.75">
      <c r="A36" s="4">
        <v>31</v>
      </c>
      <c r="B36" s="2">
        <v>24</v>
      </c>
      <c r="C36" s="4">
        <v>1</v>
      </c>
    </row>
    <row r="37" spans="1:3" ht="12.75">
      <c r="A37" s="4">
        <v>64</v>
      </c>
      <c r="B37" s="2">
        <v>6</v>
      </c>
      <c r="C37" s="4">
        <v>3</v>
      </c>
    </row>
    <row r="38" spans="1:3" ht="12.75">
      <c r="A38" s="4">
        <v>33</v>
      </c>
      <c r="B38" s="2">
        <v>2</v>
      </c>
      <c r="C38" s="4">
        <v>2</v>
      </c>
    </row>
    <row r="39" spans="1:3" ht="12.75">
      <c r="A39" s="4">
        <v>36</v>
      </c>
      <c r="B39" s="2">
        <v>6</v>
      </c>
      <c r="C39" s="4">
        <v>3</v>
      </c>
    </row>
    <row r="40" spans="1:3" ht="12.75">
      <c r="A40" s="4">
        <v>39</v>
      </c>
      <c r="B40" s="2">
        <v>11</v>
      </c>
      <c r="C40" s="4">
        <v>2</v>
      </c>
    </row>
    <row r="41" spans="1:3" ht="12.75">
      <c r="A41" s="4">
        <v>58</v>
      </c>
      <c r="B41" s="2">
        <v>12</v>
      </c>
      <c r="C41" s="4">
        <v>3</v>
      </c>
    </row>
    <row r="42" spans="1:3" ht="12.75">
      <c r="A42" s="4">
        <v>29</v>
      </c>
      <c r="B42" s="2">
        <v>19</v>
      </c>
      <c r="C42" s="4">
        <v>2</v>
      </c>
    </row>
    <row r="43" spans="1:3" ht="12.75">
      <c r="A43" s="4">
        <v>11</v>
      </c>
      <c r="B43" s="2">
        <v>0</v>
      </c>
      <c r="C43" s="4">
        <v>1</v>
      </c>
    </row>
    <row r="44" spans="1:3" ht="12.75">
      <c r="A44" s="4">
        <v>43</v>
      </c>
      <c r="B44" s="2">
        <v>17</v>
      </c>
      <c r="C44" s="4">
        <v>1</v>
      </c>
    </row>
    <row r="45" spans="1:3" ht="12.75">
      <c r="A45" s="4">
        <v>31</v>
      </c>
      <c r="B45" s="2">
        <v>15</v>
      </c>
      <c r="C45" s="4">
        <v>1</v>
      </c>
    </row>
    <row r="46" spans="1:3" ht="12.75">
      <c r="A46" s="4">
        <v>42</v>
      </c>
      <c r="B46" s="2">
        <v>8</v>
      </c>
      <c r="C46" s="4">
        <v>2</v>
      </c>
    </row>
    <row r="47" spans="1:3" ht="12.75">
      <c r="A47" s="4">
        <v>17</v>
      </c>
      <c r="B47" s="2">
        <v>7</v>
      </c>
      <c r="C47" s="4">
        <v>1</v>
      </c>
    </row>
    <row r="48" spans="1:3" ht="12.75">
      <c r="A48" s="4">
        <v>22</v>
      </c>
      <c r="B48" s="2">
        <v>9</v>
      </c>
      <c r="C48" s="4">
        <v>2</v>
      </c>
    </row>
    <row r="49" spans="1:3" ht="12.75">
      <c r="A49" s="4">
        <v>7</v>
      </c>
      <c r="B49" s="2">
        <v>0</v>
      </c>
      <c r="C49" s="4">
        <v>2</v>
      </c>
    </row>
    <row r="50" spans="1:3" ht="12.75">
      <c r="A50" s="4">
        <v>0</v>
      </c>
      <c r="B50" s="2">
        <v>0</v>
      </c>
      <c r="C50" s="4">
        <v>0</v>
      </c>
    </row>
    <row r="51" spans="1:3" ht="12.75">
      <c r="A51" s="4">
        <v>20</v>
      </c>
      <c r="B51" s="2">
        <v>0</v>
      </c>
      <c r="C51" s="4">
        <v>2</v>
      </c>
    </row>
    <row r="52" spans="1:3" ht="12.75">
      <c r="A52" s="4">
        <v>43</v>
      </c>
      <c r="B52" s="2">
        <v>8</v>
      </c>
      <c r="C52" s="4">
        <v>4</v>
      </c>
    </row>
    <row r="53" spans="1:3" ht="12.75">
      <c r="A53" s="4">
        <v>35</v>
      </c>
      <c r="B53" s="2">
        <v>14</v>
      </c>
      <c r="C53" s="4">
        <v>2</v>
      </c>
    </row>
    <row r="54" spans="1:3" ht="12.75">
      <c r="A54" s="4">
        <v>14</v>
      </c>
      <c r="B54" s="2">
        <v>0</v>
      </c>
      <c r="C54" s="4">
        <v>2</v>
      </c>
    </row>
    <row r="55" spans="1:3" ht="12.75">
      <c r="A55" s="4">
        <v>42</v>
      </c>
      <c r="B55" s="2">
        <v>9</v>
      </c>
      <c r="C55" s="4">
        <v>2</v>
      </c>
    </row>
    <row r="56" spans="1:3" ht="12.75">
      <c r="A56" s="4">
        <v>0</v>
      </c>
      <c r="B56" s="2">
        <v>1</v>
      </c>
      <c r="C56" s="4">
        <v>1</v>
      </c>
    </row>
    <row r="57" spans="1:3" ht="12.75">
      <c r="A57" s="4">
        <v>44</v>
      </c>
      <c r="B57" s="2">
        <v>5</v>
      </c>
      <c r="C57" s="4">
        <v>1</v>
      </c>
    </row>
    <row r="58" spans="1:3" ht="12.75">
      <c r="A58" s="4">
        <v>4</v>
      </c>
      <c r="B58" s="2">
        <v>5</v>
      </c>
      <c r="C58" s="4">
        <v>2</v>
      </c>
    </row>
    <row r="59" spans="1:3" ht="12.75">
      <c r="A59" s="4">
        <v>8</v>
      </c>
      <c r="B59" s="2">
        <v>2</v>
      </c>
      <c r="C59" s="4">
        <v>2</v>
      </c>
    </row>
    <row r="60" spans="1:3" ht="12.75">
      <c r="A60" s="4">
        <v>17</v>
      </c>
      <c r="B60" s="2">
        <v>12</v>
      </c>
      <c r="C60" s="4">
        <v>1</v>
      </c>
    </row>
    <row r="61" spans="1:3" ht="12.75">
      <c r="A61" s="4">
        <v>21</v>
      </c>
      <c r="B61" s="2">
        <v>7</v>
      </c>
      <c r="C61" s="4">
        <v>2</v>
      </c>
    </row>
    <row r="62" spans="1:3" ht="12.75">
      <c r="A62" s="4">
        <v>8</v>
      </c>
      <c r="B62" s="2">
        <v>5</v>
      </c>
      <c r="C62" s="4">
        <v>1</v>
      </c>
    </row>
    <row r="63" spans="1:3" ht="12.75">
      <c r="A63" s="4">
        <v>22</v>
      </c>
      <c r="B63" s="2">
        <v>0</v>
      </c>
      <c r="C63" s="4">
        <v>2</v>
      </c>
    </row>
    <row r="64" spans="1:3" ht="12.75">
      <c r="A64" s="4">
        <v>22</v>
      </c>
      <c r="B64" s="2">
        <v>7</v>
      </c>
      <c r="C64" s="4">
        <v>2</v>
      </c>
    </row>
    <row r="65" spans="1:3" ht="12.75">
      <c r="A65" s="4">
        <v>0</v>
      </c>
      <c r="B65" s="2">
        <v>18</v>
      </c>
      <c r="C65" s="4">
        <v>1</v>
      </c>
    </row>
    <row r="66" spans="1:3" ht="12.75">
      <c r="A66" s="4">
        <v>28</v>
      </c>
      <c r="B66" s="2">
        <v>10</v>
      </c>
      <c r="C66" s="4">
        <v>2</v>
      </c>
    </row>
    <row r="67" spans="1:3" ht="12.75">
      <c r="A67" s="4">
        <v>18</v>
      </c>
      <c r="B67" s="2">
        <v>0</v>
      </c>
      <c r="C67" s="4">
        <v>1</v>
      </c>
    </row>
    <row r="68" spans="1:3" ht="12.75">
      <c r="A68" s="4">
        <v>27</v>
      </c>
      <c r="B68" s="2">
        <v>0</v>
      </c>
      <c r="C68" s="4">
        <v>3</v>
      </c>
    </row>
    <row r="69" spans="1:3" ht="12.75">
      <c r="A69" s="4">
        <v>13</v>
      </c>
      <c r="B69" s="2">
        <v>5</v>
      </c>
      <c r="C69" s="4">
        <v>3</v>
      </c>
    </row>
    <row r="70" spans="1:3" ht="12.75">
      <c r="A70" s="4">
        <v>24</v>
      </c>
      <c r="B70" s="2">
        <v>0</v>
      </c>
      <c r="C70" s="4">
        <v>5</v>
      </c>
    </row>
    <row r="71" spans="1:3" ht="12.75">
      <c r="A71" s="4">
        <v>38</v>
      </c>
      <c r="B71" s="2">
        <v>7</v>
      </c>
      <c r="C71" s="4">
        <v>2</v>
      </c>
    </row>
    <row r="72" spans="1:3" ht="12.75">
      <c r="A72" s="4">
        <v>0</v>
      </c>
      <c r="B72" s="2">
        <v>0</v>
      </c>
      <c r="C72" s="4">
        <v>2</v>
      </c>
    </row>
    <row r="73" spans="1:3" ht="12.75">
      <c r="A73" s="4">
        <v>0</v>
      </c>
      <c r="B73" s="2">
        <v>0</v>
      </c>
      <c r="C73" s="4">
        <v>1</v>
      </c>
    </row>
    <row r="74" spans="1:3" ht="12.75">
      <c r="A74" s="4">
        <v>20</v>
      </c>
      <c r="B74" s="2">
        <v>5</v>
      </c>
      <c r="C74" s="4">
        <v>1</v>
      </c>
    </row>
    <row r="75" spans="1:3" ht="12.75">
      <c r="A75" s="4">
        <v>27</v>
      </c>
      <c r="B75" s="2">
        <v>0</v>
      </c>
      <c r="C75" s="4">
        <v>2</v>
      </c>
    </row>
    <row r="76" spans="1:3" ht="12.75">
      <c r="A76" s="4">
        <v>34</v>
      </c>
      <c r="B76" s="2">
        <v>12</v>
      </c>
      <c r="C76" s="4">
        <v>1</v>
      </c>
    </row>
    <row r="77" spans="1:3" ht="12.75">
      <c r="A77" s="4">
        <v>52</v>
      </c>
      <c r="B77" s="2">
        <v>10</v>
      </c>
      <c r="C77" s="4">
        <v>2</v>
      </c>
    </row>
    <row r="78" spans="1:3" ht="12.75">
      <c r="A78" s="4">
        <v>20</v>
      </c>
      <c r="B78" s="2">
        <v>0</v>
      </c>
      <c r="C78" s="4">
        <v>1</v>
      </c>
    </row>
    <row r="79" spans="1:3" ht="12.75">
      <c r="A79" s="4">
        <v>29</v>
      </c>
      <c r="B79" s="2">
        <v>4</v>
      </c>
      <c r="C79" s="4">
        <v>3</v>
      </c>
    </row>
    <row r="80" spans="1:3" ht="12.75">
      <c r="A80" s="4">
        <v>31</v>
      </c>
      <c r="B80" s="2">
        <v>6</v>
      </c>
      <c r="C80" s="4">
        <v>2</v>
      </c>
    </row>
    <row r="81" spans="1:3" ht="12.75">
      <c r="A81" s="4">
        <v>27</v>
      </c>
      <c r="B81" s="2">
        <v>3</v>
      </c>
      <c r="C81" s="4">
        <v>1</v>
      </c>
    </row>
    <row r="82" spans="1:3" ht="12.75">
      <c r="A82" s="4">
        <v>26</v>
      </c>
      <c r="B82" s="2">
        <v>0</v>
      </c>
      <c r="C82" s="4">
        <v>1</v>
      </c>
    </row>
    <row r="83" spans="1:3" ht="12.75">
      <c r="A83" s="4">
        <v>0</v>
      </c>
      <c r="B83" s="2">
        <v>8</v>
      </c>
      <c r="C83" s="4">
        <v>1</v>
      </c>
    </row>
    <row r="84" spans="1:3" ht="12.75">
      <c r="A84" s="4">
        <v>30</v>
      </c>
      <c r="B84" s="2">
        <v>0</v>
      </c>
      <c r="C84" s="4">
        <v>1</v>
      </c>
    </row>
    <row r="85" spans="1:3" ht="12.75">
      <c r="A85" s="4">
        <v>0</v>
      </c>
      <c r="B85" s="2">
        <v>3</v>
      </c>
      <c r="C85" s="4">
        <v>0</v>
      </c>
    </row>
    <row r="86" spans="1:3" ht="12.75">
      <c r="A86" s="4">
        <v>12</v>
      </c>
      <c r="B86" s="2">
        <v>5</v>
      </c>
      <c r="C86" s="4">
        <v>1</v>
      </c>
    </row>
    <row r="87" spans="1:3" ht="12.75">
      <c r="A87" s="4">
        <v>21</v>
      </c>
      <c r="B87" s="2">
        <v>6</v>
      </c>
      <c r="C87" s="4">
        <v>2</v>
      </c>
    </row>
    <row r="88" spans="1:3" ht="12.75">
      <c r="A88" s="4">
        <v>26</v>
      </c>
      <c r="B88" s="2">
        <v>0</v>
      </c>
      <c r="C88" s="4">
        <v>1</v>
      </c>
    </row>
    <row r="89" spans="1:3" ht="12.75">
      <c r="A89" s="4">
        <v>0</v>
      </c>
      <c r="B89" s="2">
        <v>0</v>
      </c>
      <c r="C89" s="4">
        <v>0</v>
      </c>
    </row>
    <row r="90" spans="1:3" ht="12.75">
      <c r="A90" s="4">
        <v>15</v>
      </c>
      <c r="B90" s="2">
        <v>9</v>
      </c>
      <c r="C90" s="4">
        <v>1</v>
      </c>
    </row>
    <row r="91" spans="1:3" ht="12.75">
      <c r="A91" s="4">
        <v>10</v>
      </c>
      <c r="B91" s="2">
        <v>0</v>
      </c>
      <c r="C91" s="4">
        <v>3</v>
      </c>
    </row>
    <row r="92" spans="1:3" ht="12.75">
      <c r="A92" s="4">
        <v>0</v>
      </c>
      <c r="B92" s="2">
        <v>1</v>
      </c>
      <c r="C92" s="4">
        <v>2</v>
      </c>
    </row>
    <row r="93" spans="1:3" ht="12.75">
      <c r="A93" s="4">
        <v>32</v>
      </c>
      <c r="B93" s="2">
        <v>5</v>
      </c>
      <c r="C93" s="4">
        <v>1</v>
      </c>
    </row>
    <row r="94" spans="1:3" ht="12.75">
      <c r="A94" s="4">
        <v>6</v>
      </c>
      <c r="B94" s="2">
        <v>3</v>
      </c>
      <c r="C94" s="4">
        <v>1</v>
      </c>
    </row>
    <row r="95" spans="1:3" ht="12.75">
      <c r="A95" s="4">
        <v>27</v>
      </c>
      <c r="B95" s="2">
        <v>24</v>
      </c>
      <c r="C95" s="4">
        <v>2</v>
      </c>
    </row>
    <row r="96" spans="1:3" ht="12.75">
      <c r="A96" s="4">
        <v>4</v>
      </c>
      <c r="B96" s="2">
        <v>0</v>
      </c>
      <c r="C96" s="4">
        <v>1</v>
      </c>
    </row>
    <row r="97" spans="1:3" ht="12.75">
      <c r="A97" s="4">
        <v>0</v>
      </c>
      <c r="B97" s="2">
        <v>0</v>
      </c>
      <c r="C97" s="4">
        <v>0</v>
      </c>
    </row>
    <row r="98" spans="1:3" ht="12.75">
      <c r="A98" s="4">
        <v>0</v>
      </c>
      <c r="B98" s="2">
        <v>4</v>
      </c>
      <c r="C98" s="4">
        <v>3</v>
      </c>
    </row>
    <row r="99" spans="1:3" ht="12.75">
      <c r="A99" s="4">
        <v>0</v>
      </c>
      <c r="B99" s="2">
        <v>0</v>
      </c>
      <c r="C99" s="4">
        <v>1</v>
      </c>
    </row>
    <row r="100" spans="1:3" ht="12.75">
      <c r="A100" s="4">
        <v>28</v>
      </c>
      <c r="B100" s="2">
        <v>12</v>
      </c>
      <c r="C100" s="4">
        <v>2</v>
      </c>
    </row>
    <row r="101" spans="1:3" ht="12.75">
      <c r="A101" s="4">
        <v>34</v>
      </c>
      <c r="B101" s="2">
        <v>10</v>
      </c>
      <c r="C101" s="4">
        <v>2</v>
      </c>
    </row>
    <row r="102" spans="1:3" ht="12.75">
      <c r="A102" s="4">
        <v>19</v>
      </c>
      <c r="B102" s="2">
        <v>8</v>
      </c>
      <c r="C102" s="4">
        <v>2</v>
      </c>
    </row>
    <row r="103" spans="1:3" ht="12.75">
      <c r="A103" s="4">
        <v>8</v>
      </c>
      <c r="B103" s="2">
        <v>6</v>
      </c>
      <c r="C103" s="4">
        <v>1</v>
      </c>
    </row>
    <row r="104" spans="1:3" ht="12.75">
      <c r="A104" s="4">
        <v>16</v>
      </c>
      <c r="B104" s="2">
        <v>0</v>
      </c>
      <c r="C104" s="4">
        <v>1</v>
      </c>
    </row>
    <row r="105" spans="1:3" ht="12.75">
      <c r="A105" s="4">
        <v>21</v>
      </c>
      <c r="B105" s="2">
        <v>0</v>
      </c>
      <c r="C105" s="4">
        <v>1</v>
      </c>
    </row>
    <row r="106" spans="1:3" ht="12.75">
      <c r="A106" s="4">
        <v>21</v>
      </c>
      <c r="B106" s="2">
        <v>0</v>
      </c>
      <c r="C106" s="4">
        <v>1</v>
      </c>
    </row>
    <row r="107" spans="1:3" ht="12.75">
      <c r="A107" s="4">
        <v>20</v>
      </c>
      <c r="B107" s="2">
        <v>4</v>
      </c>
      <c r="C107" s="4">
        <v>1</v>
      </c>
    </row>
    <row r="108" spans="1:3" ht="12.75">
      <c r="A108" s="4">
        <v>4</v>
      </c>
      <c r="B108" s="2">
        <v>8</v>
      </c>
      <c r="C108" s="4">
        <v>1</v>
      </c>
    </row>
    <row r="109" spans="1:3" ht="12.75">
      <c r="A109" s="4">
        <v>20</v>
      </c>
      <c r="B109" s="2">
        <v>10</v>
      </c>
      <c r="C109" s="4">
        <v>1</v>
      </c>
    </row>
    <row r="110" spans="1:3" ht="12.75">
      <c r="A110" s="4">
        <v>0</v>
      </c>
      <c r="B110" s="2">
        <v>0</v>
      </c>
      <c r="C110" s="4">
        <v>2</v>
      </c>
    </row>
    <row r="111" spans="1:3" ht="12.75">
      <c r="A111" s="4">
        <v>16</v>
      </c>
      <c r="B111" s="2">
        <v>13</v>
      </c>
      <c r="C111" s="4">
        <v>1</v>
      </c>
    </row>
    <row r="112" spans="1:3" ht="12.75">
      <c r="A112" s="4">
        <v>16</v>
      </c>
      <c r="B112" s="2">
        <v>0</v>
      </c>
      <c r="C112" s="4">
        <v>1</v>
      </c>
    </row>
    <row r="113" spans="1:3" ht="12.75">
      <c r="A113" s="4">
        <v>18</v>
      </c>
      <c r="B113" s="2">
        <v>0</v>
      </c>
      <c r="C113" s="4">
        <v>1</v>
      </c>
    </row>
    <row r="114" spans="1:3" ht="12.75">
      <c r="A114" s="4">
        <v>22</v>
      </c>
      <c r="B114" s="2">
        <v>0</v>
      </c>
      <c r="C114" s="4">
        <v>2</v>
      </c>
    </row>
    <row r="115" spans="1:3" ht="12.75">
      <c r="A115" s="4">
        <v>5</v>
      </c>
      <c r="B115" s="2">
        <v>0</v>
      </c>
      <c r="C115" s="4">
        <v>1</v>
      </c>
    </row>
    <row r="116" spans="1:3" ht="12.75">
      <c r="A116" s="4">
        <v>37</v>
      </c>
      <c r="B116" s="2">
        <v>0</v>
      </c>
      <c r="C116" s="4">
        <v>1</v>
      </c>
    </row>
    <row r="117" spans="1:3" ht="12.75">
      <c r="A117" s="4">
        <v>17</v>
      </c>
      <c r="B117" s="2">
        <v>0</v>
      </c>
      <c r="C117" s="4">
        <v>1</v>
      </c>
    </row>
    <row r="118" spans="1:3" ht="12.75">
      <c r="A118" s="4">
        <v>30</v>
      </c>
      <c r="B118" s="2">
        <v>0</v>
      </c>
      <c r="C118" s="4">
        <v>2</v>
      </c>
    </row>
    <row r="119" spans="1:3" ht="12.75">
      <c r="A119" s="4">
        <v>9</v>
      </c>
      <c r="B119" s="2">
        <v>6</v>
      </c>
      <c r="C119" s="4">
        <v>3</v>
      </c>
    </row>
    <row r="120" spans="1:3" ht="12.75">
      <c r="A120" s="4">
        <v>0</v>
      </c>
      <c r="B120" s="2">
        <v>0</v>
      </c>
      <c r="C120" s="4">
        <v>0</v>
      </c>
    </row>
    <row r="121" spans="1:3" ht="12.75">
      <c r="A121" s="4">
        <v>16</v>
      </c>
      <c r="B121" s="2">
        <v>0</v>
      </c>
      <c r="C121" s="4">
        <v>1</v>
      </c>
    </row>
    <row r="122" spans="1:3" ht="12.75">
      <c r="A122" s="4">
        <v>13</v>
      </c>
      <c r="B122" s="2">
        <v>0</v>
      </c>
      <c r="C122" s="4">
        <v>1</v>
      </c>
    </row>
    <row r="123" spans="1:3" ht="12.75">
      <c r="A123" s="4">
        <v>0</v>
      </c>
      <c r="B123" s="2">
        <v>0</v>
      </c>
      <c r="C123" s="4">
        <v>0</v>
      </c>
    </row>
    <row r="124" spans="1:3" ht="12.75">
      <c r="A124" s="4">
        <v>14</v>
      </c>
      <c r="B124" s="2">
        <v>0</v>
      </c>
      <c r="C124" s="4">
        <v>2</v>
      </c>
    </row>
    <row r="125" spans="1:3" ht="12.75">
      <c r="A125" s="4">
        <v>18</v>
      </c>
      <c r="B125" s="2">
        <v>0</v>
      </c>
      <c r="C125" s="4">
        <v>1</v>
      </c>
    </row>
    <row r="126" spans="1:3" ht="12.75">
      <c r="A126" s="4">
        <v>0</v>
      </c>
      <c r="B126" s="2">
        <v>2</v>
      </c>
      <c r="C126" s="4">
        <v>2</v>
      </c>
    </row>
    <row r="127" spans="1:3" ht="12.75">
      <c r="A127" s="4">
        <v>12</v>
      </c>
      <c r="B127" s="2">
        <v>0</v>
      </c>
      <c r="C127" s="4">
        <v>1</v>
      </c>
    </row>
    <row r="128" spans="1:9" s="20" customFormat="1" ht="12.75">
      <c r="A128" s="21">
        <v>0</v>
      </c>
      <c r="B128" s="19">
        <v>0</v>
      </c>
      <c r="C128" s="21">
        <v>0</v>
      </c>
      <c r="E128" s="23"/>
      <c r="F128" s="24"/>
      <c r="H128" s="25"/>
      <c r="I128" s="25"/>
    </row>
    <row r="129" spans="1:3" ht="12.75">
      <c r="A129" s="4">
        <v>0</v>
      </c>
      <c r="B129" s="2">
        <v>0</v>
      </c>
      <c r="C129" s="4">
        <v>0</v>
      </c>
    </row>
    <row r="130" spans="1:3" ht="12.75">
      <c r="A130" s="4">
        <v>0</v>
      </c>
      <c r="B130" s="2">
        <v>0</v>
      </c>
      <c r="C130" s="4">
        <v>0</v>
      </c>
    </row>
    <row r="131" spans="1:3" ht="12.75">
      <c r="A131" s="4">
        <v>0</v>
      </c>
      <c r="B131" s="2">
        <v>0</v>
      </c>
      <c r="C131" s="4">
        <v>0</v>
      </c>
    </row>
    <row r="132" spans="1:3" ht="12.75">
      <c r="A132" s="4">
        <v>0</v>
      </c>
      <c r="B132" s="2">
        <v>0</v>
      </c>
      <c r="C132" s="4">
        <v>0</v>
      </c>
    </row>
    <row r="133" spans="1:3" ht="12.75">
      <c r="A133" s="4">
        <v>0</v>
      </c>
      <c r="B133" s="2">
        <v>0</v>
      </c>
      <c r="C133" s="4">
        <v>0</v>
      </c>
    </row>
    <row r="134" spans="1:3" ht="12.75">
      <c r="A134" s="4">
        <v>0</v>
      </c>
      <c r="B134" s="2">
        <v>0</v>
      </c>
      <c r="C134" s="4">
        <v>0</v>
      </c>
    </row>
    <row r="135" spans="1:3" ht="12.75">
      <c r="A135" s="4">
        <v>15</v>
      </c>
      <c r="B135" s="2">
        <v>0</v>
      </c>
      <c r="C135" s="4">
        <v>2</v>
      </c>
    </row>
    <row r="136" spans="1:3" ht="12.75">
      <c r="A136" s="4">
        <v>0</v>
      </c>
      <c r="B136" s="2">
        <v>0</v>
      </c>
      <c r="C136" s="4">
        <v>0</v>
      </c>
    </row>
    <row r="137" spans="1:3" ht="12.75">
      <c r="A137" s="4">
        <v>7</v>
      </c>
      <c r="B137" s="2">
        <v>0</v>
      </c>
      <c r="C137" s="4">
        <v>1</v>
      </c>
    </row>
    <row r="138" spans="1:3" ht="12.75">
      <c r="A138" s="4">
        <v>10</v>
      </c>
      <c r="B138" s="2">
        <v>0</v>
      </c>
      <c r="C138" s="4">
        <v>1</v>
      </c>
    </row>
    <row r="139" spans="1:3" ht="12.75">
      <c r="A139" s="4">
        <v>5</v>
      </c>
      <c r="B139" s="2">
        <v>0</v>
      </c>
      <c r="C139" s="4">
        <v>1</v>
      </c>
    </row>
    <row r="140" spans="1:3" ht="12.75">
      <c r="A140" s="4">
        <v>7</v>
      </c>
      <c r="B140" s="2">
        <v>0</v>
      </c>
      <c r="C140" s="4">
        <v>1</v>
      </c>
    </row>
    <row r="141" spans="1:9" s="20" customFormat="1" ht="12.75">
      <c r="A141" s="21">
        <v>0</v>
      </c>
      <c r="B141" s="19">
        <v>0</v>
      </c>
      <c r="C141" s="21">
        <v>0</v>
      </c>
      <c r="E141" s="23"/>
      <c r="F141" s="24"/>
      <c r="H141" s="25"/>
      <c r="I141" s="25"/>
    </row>
    <row r="142" spans="1:4" ht="12.75">
      <c r="A142" s="4">
        <v>23</v>
      </c>
      <c r="B142" s="2">
        <v>4</v>
      </c>
      <c r="C142" s="42">
        <v>2</v>
      </c>
      <c r="D142" s="8">
        <v>49</v>
      </c>
    </row>
    <row r="143" spans="1:4" ht="12.75">
      <c r="A143" s="4">
        <v>10</v>
      </c>
      <c r="B143" s="2">
        <v>6</v>
      </c>
      <c r="C143" s="42">
        <v>4</v>
      </c>
      <c r="D143" s="8">
        <v>77</v>
      </c>
    </row>
    <row r="144" spans="1:4" ht="12.75">
      <c r="A144" s="4">
        <v>0</v>
      </c>
      <c r="B144" s="2">
        <v>0</v>
      </c>
      <c r="C144" s="42">
        <v>0</v>
      </c>
      <c r="D144" s="9"/>
    </row>
    <row r="145" spans="1:4" ht="12.75">
      <c r="A145" s="4">
        <v>0</v>
      </c>
      <c r="B145" s="2">
        <v>6</v>
      </c>
      <c r="C145" s="42">
        <v>1</v>
      </c>
      <c r="D145" s="9"/>
    </row>
    <row r="146" spans="1:4" ht="12.75">
      <c r="A146" s="4">
        <v>0</v>
      </c>
      <c r="B146" s="2">
        <v>0</v>
      </c>
      <c r="C146" s="42">
        <v>0</v>
      </c>
      <c r="D146" s="9"/>
    </row>
    <row r="147" spans="1:9" s="20" customFormat="1" ht="12.75">
      <c r="A147" s="21">
        <v>0</v>
      </c>
      <c r="B147" s="19">
        <v>0</v>
      </c>
      <c r="C147" s="43">
        <v>0</v>
      </c>
      <c r="D147" s="29"/>
      <c r="E147" s="23"/>
      <c r="F147" s="24"/>
      <c r="H147" s="25"/>
      <c r="I147" s="25"/>
    </row>
    <row r="148" spans="1:4" ht="12.75">
      <c r="A148" s="4">
        <v>0</v>
      </c>
      <c r="B148" s="2">
        <v>0</v>
      </c>
      <c r="C148" s="42">
        <v>0</v>
      </c>
      <c r="D148" s="9"/>
    </row>
    <row r="149" spans="1:4" ht="12.75">
      <c r="A149" s="4">
        <v>21</v>
      </c>
      <c r="B149" s="2">
        <v>0</v>
      </c>
      <c r="C149" s="42">
        <v>1</v>
      </c>
      <c r="D149" s="9"/>
    </row>
    <row r="150" spans="1:9" s="20" customFormat="1" ht="12.75">
      <c r="A150" s="21">
        <v>0</v>
      </c>
      <c r="B150" s="19">
        <v>0</v>
      </c>
      <c r="C150" s="43">
        <v>0</v>
      </c>
      <c r="D150" s="29"/>
      <c r="E150" s="23"/>
      <c r="F150" s="24"/>
      <c r="H150" s="25"/>
      <c r="I150" s="25"/>
    </row>
    <row r="151" spans="1:9" s="20" customFormat="1" ht="12.75">
      <c r="A151" s="21">
        <v>0</v>
      </c>
      <c r="B151" s="19">
        <v>0</v>
      </c>
      <c r="C151" s="43">
        <v>0</v>
      </c>
      <c r="D151" s="29"/>
      <c r="E151" s="23"/>
      <c r="F151" s="24"/>
      <c r="H151" s="25"/>
      <c r="I151" s="25"/>
    </row>
    <row r="152" spans="1:4" ht="12.75">
      <c r="A152" s="4">
        <v>20</v>
      </c>
      <c r="B152" s="2">
        <v>0</v>
      </c>
      <c r="C152" s="42">
        <v>1</v>
      </c>
      <c r="D152" s="8">
        <v>29</v>
      </c>
    </row>
    <row r="153" spans="1:9" s="20" customFormat="1" ht="12.75">
      <c r="A153" s="21">
        <v>0</v>
      </c>
      <c r="B153" s="19">
        <v>0</v>
      </c>
      <c r="C153" s="43">
        <v>0</v>
      </c>
      <c r="D153" s="29"/>
      <c r="E153" s="23"/>
      <c r="F153" s="24"/>
      <c r="H153" s="25"/>
      <c r="I153" s="25"/>
    </row>
    <row r="154" spans="1:9" s="20" customFormat="1" ht="12.75">
      <c r="A154" s="21">
        <v>0</v>
      </c>
      <c r="B154" s="19">
        <v>0</v>
      </c>
      <c r="C154" s="43">
        <v>0</v>
      </c>
      <c r="D154" s="29"/>
      <c r="E154" s="23"/>
      <c r="F154" s="24"/>
      <c r="H154" s="25"/>
      <c r="I154" s="25"/>
    </row>
    <row r="155" spans="1:9" s="20" customFormat="1" ht="12.75">
      <c r="A155" s="21">
        <v>0</v>
      </c>
      <c r="B155" s="19">
        <v>0</v>
      </c>
      <c r="C155" s="43">
        <v>0</v>
      </c>
      <c r="D155" s="29"/>
      <c r="E155" s="23"/>
      <c r="F155" s="24"/>
      <c r="H155" s="25"/>
      <c r="I155" s="25"/>
    </row>
    <row r="156" spans="1:9" s="20" customFormat="1" ht="12.75">
      <c r="A156" s="21">
        <v>0</v>
      </c>
      <c r="B156" s="19">
        <v>0</v>
      </c>
      <c r="C156" s="43">
        <v>0</v>
      </c>
      <c r="D156" s="29"/>
      <c r="E156" s="23"/>
      <c r="F156" s="24"/>
      <c r="H156" s="25"/>
      <c r="I156" s="25"/>
    </row>
    <row r="157" spans="1:4" ht="12.75">
      <c r="A157" s="4">
        <v>0</v>
      </c>
      <c r="B157" s="2">
        <v>0</v>
      </c>
      <c r="C157" s="42">
        <v>0</v>
      </c>
      <c r="D157" s="9"/>
    </row>
    <row r="158" spans="1:4" ht="12.75">
      <c r="A158" s="4">
        <v>16</v>
      </c>
      <c r="B158" s="2">
        <v>0</v>
      </c>
      <c r="C158" s="42">
        <v>2</v>
      </c>
      <c r="D158" s="8">
        <v>37</v>
      </c>
    </row>
    <row r="159" spans="1:9" s="20" customFormat="1" ht="12.75">
      <c r="A159" s="21">
        <v>0</v>
      </c>
      <c r="B159" s="19">
        <v>0</v>
      </c>
      <c r="C159" s="43">
        <v>0</v>
      </c>
      <c r="D159" s="29"/>
      <c r="E159" s="23"/>
      <c r="F159" s="24"/>
      <c r="H159" s="25"/>
      <c r="I159" s="25"/>
    </row>
    <row r="161" spans="1:3" ht="12.75">
      <c r="A161" s="5">
        <f>SUM(A4:A160)</f>
        <v>3732</v>
      </c>
      <c r="B161" s="5">
        <f>SUM(B3:B159)</f>
        <v>880</v>
      </c>
      <c r="C161" s="5">
        <f>SUM(C3:C159)</f>
        <v>254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51.7109375" style="0" bestFit="1" customWidth="1"/>
    <col min="2" max="2" width="12.28125" style="0" customWidth="1"/>
    <col min="3" max="3" width="5.7109375" style="0" customWidth="1"/>
  </cols>
  <sheetData>
    <row r="1" ht="15">
      <c r="A1" s="45" t="s">
        <v>212</v>
      </c>
    </row>
    <row r="3" spans="1:2" ht="12.75">
      <c r="A3" s="1" t="s">
        <v>0</v>
      </c>
      <c r="B3" s="3" t="s">
        <v>3</v>
      </c>
    </row>
    <row r="4" spans="1:2" ht="12.75">
      <c r="A4" t="s">
        <v>129</v>
      </c>
      <c r="B4">
        <v>341</v>
      </c>
    </row>
    <row r="5" spans="1:2" ht="12.75">
      <c r="A5" t="s">
        <v>86</v>
      </c>
      <c r="B5">
        <v>203</v>
      </c>
    </row>
    <row r="6" spans="1:2" ht="12.75">
      <c r="A6" t="s">
        <v>72</v>
      </c>
      <c r="B6">
        <v>146</v>
      </c>
    </row>
    <row r="7" spans="1:2" ht="12.75">
      <c r="A7" t="s">
        <v>122</v>
      </c>
      <c r="B7">
        <v>136</v>
      </c>
    </row>
    <row r="8" spans="1:2" ht="12.75">
      <c r="A8" t="s">
        <v>74</v>
      </c>
      <c r="B8">
        <v>127</v>
      </c>
    </row>
    <row r="9" spans="1:2" ht="12.75">
      <c r="A9" t="s">
        <v>91</v>
      </c>
      <c r="B9">
        <v>126</v>
      </c>
    </row>
    <row r="10" spans="1:2" ht="12.75">
      <c r="A10" t="s">
        <v>157</v>
      </c>
      <c r="B10">
        <v>125</v>
      </c>
    </row>
    <row r="11" spans="1:2" ht="12.75">
      <c r="A11" t="s">
        <v>83</v>
      </c>
      <c r="B11">
        <v>103</v>
      </c>
    </row>
    <row r="12" spans="1:2" ht="12.75">
      <c r="A12" t="s">
        <v>47</v>
      </c>
      <c r="B12">
        <v>87</v>
      </c>
    </row>
    <row r="13" spans="1:2" ht="12.75">
      <c r="A13" t="s">
        <v>55</v>
      </c>
      <c r="B13">
        <v>83</v>
      </c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"/>
  <sheetViews>
    <sheetView zoomScale="75" zoomScaleNormal="75" workbookViewId="0" topLeftCell="C1">
      <selection activeCell="G8" sqref="G8"/>
    </sheetView>
  </sheetViews>
  <sheetFormatPr defaultColWidth="9.140625" defaultRowHeight="12.75"/>
  <cols>
    <col min="1" max="1" width="8.8515625" style="5" hidden="1" customWidth="1"/>
    <col min="2" max="2" width="7.28125" style="5" hidden="1" customWidth="1"/>
    <col min="3" max="3" width="11.7109375" style="0" customWidth="1"/>
    <col min="4" max="4" width="9.140625" style="12" customWidth="1"/>
    <col min="6" max="6" width="12.140625" style="14" bestFit="1" customWidth="1"/>
    <col min="7" max="7" width="9.140625" style="14" customWidth="1"/>
  </cols>
  <sheetData>
    <row r="1" ht="15">
      <c r="C1" s="45" t="s">
        <v>213</v>
      </c>
    </row>
    <row r="3" spans="1:4" ht="12.75">
      <c r="A3" s="3" t="s">
        <v>4</v>
      </c>
      <c r="B3" s="3" t="s">
        <v>174</v>
      </c>
      <c r="C3" s="18" t="s">
        <v>199</v>
      </c>
      <c r="D3" s="18" t="s">
        <v>196</v>
      </c>
    </row>
    <row r="4" spans="1:5" ht="12.75">
      <c r="A4" s="2">
        <v>25</v>
      </c>
      <c r="B4" s="4">
        <v>4</v>
      </c>
      <c r="C4" s="18">
        <v>0</v>
      </c>
      <c r="D4" s="18" t="s">
        <v>206</v>
      </c>
      <c r="E4" s="44">
        <v>41</v>
      </c>
    </row>
    <row r="5" spans="1:5" ht="12.75">
      <c r="A5" s="2">
        <v>22</v>
      </c>
      <c r="B5" s="4">
        <v>3</v>
      </c>
      <c r="C5" s="18" t="s">
        <v>203</v>
      </c>
      <c r="D5" s="17">
        <v>48</v>
      </c>
      <c r="E5" s="44">
        <v>48</v>
      </c>
    </row>
    <row r="6" spans="1:5" ht="12.75">
      <c r="A6" s="2">
        <v>18</v>
      </c>
      <c r="B6" s="4">
        <v>2</v>
      </c>
      <c r="C6" s="18" t="s">
        <v>204</v>
      </c>
      <c r="D6" s="17">
        <v>40</v>
      </c>
      <c r="E6" s="44">
        <v>40</v>
      </c>
    </row>
    <row r="7" spans="1:5" ht="12.75">
      <c r="A7" s="2">
        <v>31</v>
      </c>
      <c r="B7" s="4">
        <v>3</v>
      </c>
      <c r="C7" s="18" t="s">
        <v>190</v>
      </c>
      <c r="D7" s="18">
        <v>11</v>
      </c>
      <c r="E7" s="44">
        <v>11</v>
      </c>
    </row>
    <row r="8" spans="1:5" ht="12.75">
      <c r="A8" s="2">
        <v>38</v>
      </c>
      <c r="B8" s="4">
        <v>2</v>
      </c>
      <c r="C8" s="18" t="s">
        <v>192</v>
      </c>
      <c r="D8" s="18">
        <v>6</v>
      </c>
      <c r="E8" s="44">
        <v>6</v>
      </c>
    </row>
    <row r="9" spans="1:5" ht="12.75">
      <c r="A9" s="2">
        <v>17</v>
      </c>
      <c r="B9" s="4">
        <v>5</v>
      </c>
      <c r="C9" s="18" t="s">
        <v>193</v>
      </c>
      <c r="D9" s="18">
        <v>1</v>
      </c>
      <c r="E9" s="44">
        <v>1</v>
      </c>
    </row>
    <row r="10" spans="1:7" ht="12.75">
      <c r="A10" s="2">
        <v>12</v>
      </c>
      <c r="B10" s="4">
        <v>3</v>
      </c>
      <c r="F10" s="18"/>
      <c r="G10" s="18"/>
    </row>
    <row r="11" spans="1:2" ht="12.75">
      <c r="A11" s="2">
        <v>22</v>
      </c>
      <c r="B11" s="4">
        <v>6</v>
      </c>
    </row>
    <row r="12" spans="1:2" ht="12.75">
      <c r="A12" s="2">
        <v>13</v>
      </c>
      <c r="B12" s="4">
        <v>2</v>
      </c>
    </row>
    <row r="13" spans="1:2" ht="12.75">
      <c r="A13" s="2">
        <v>10</v>
      </c>
      <c r="B13" s="4">
        <v>3</v>
      </c>
    </row>
    <row r="14" spans="1:2" ht="12.75">
      <c r="A14" s="2">
        <v>16</v>
      </c>
      <c r="B14" s="4">
        <v>4</v>
      </c>
    </row>
    <row r="15" spans="1:2" ht="12.75">
      <c r="A15" s="2">
        <v>12</v>
      </c>
      <c r="B15" s="4">
        <v>5</v>
      </c>
    </row>
    <row r="16" spans="1:2" ht="12.75">
      <c r="A16" s="2">
        <v>6</v>
      </c>
      <c r="B16" s="4">
        <v>3</v>
      </c>
    </row>
    <row r="17" spans="1:2" ht="12.75">
      <c r="A17" s="2">
        <v>6</v>
      </c>
      <c r="B17" s="4">
        <v>3</v>
      </c>
    </row>
    <row r="18" spans="1:2" ht="12.75">
      <c r="A18" s="2">
        <v>12</v>
      </c>
      <c r="B18" s="4">
        <v>3</v>
      </c>
    </row>
    <row r="19" spans="1:2" ht="12.75">
      <c r="A19" s="2">
        <v>0</v>
      </c>
      <c r="B19" s="4">
        <v>2</v>
      </c>
    </row>
    <row r="20" spans="1:2" ht="12.75">
      <c r="A20" s="2">
        <v>10</v>
      </c>
      <c r="B20" s="4">
        <v>2</v>
      </c>
    </row>
    <row r="21" spans="1:2" ht="12.75">
      <c r="A21" s="2">
        <v>13</v>
      </c>
      <c r="B21" s="4">
        <v>2</v>
      </c>
    </row>
    <row r="22" spans="1:2" ht="12.75">
      <c r="A22" s="2">
        <v>23</v>
      </c>
      <c r="B22" s="4">
        <v>4</v>
      </c>
    </row>
    <row r="23" spans="1:2" ht="12.75">
      <c r="A23" s="2">
        <v>0</v>
      </c>
      <c r="B23" s="4">
        <v>4</v>
      </c>
    </row>
    <row r="24" spans="1:2" ht="12.75">
      <c r="A24" s="2">
        <v>21</v>
      </c>
      <c r="B24" s="4">
        <v>4</v>
      </c>
    </row>
    <row r="25" spans="1:2" ht="12.75">
      <c r="A25" s="2">
        <v>5</v>
      </c>
      <c r="B25" s="4">
        <v>1</v>
      </c>
    </row>
    <row r="26" spans="1:2" ht="12.75">
      <c r="A26" s="2">
        <v>8</v>
      </c>
      <c r="B26" s="4">
        <v>4</v>
      </c>
    </row>
    <row r="27" spans="1:2" ht="12.75">
      <c r="A27" s="2">
        <v>17</v>
      </c>
      <c r="B27" s="4">
        <v>1</v>
      </c>
    </row>
    <row r="28" spans="1:2" ht="12.75">
      <c r="A28" s="2">
        <v>8</v>
      </c>
      <c r="B28" s="4">
        <v>2</v>
      </c>
    </row>
    <row r="29" spans="1:2" ht="12.75">
      <c r="A29" s="2">
        <v>9</v>
      </c>
      <c r="B29" s="4">
        <v>2</v>
      </c>
    </row>
    <row r="30" spans="1:2" ht="12.75">
      <c r="A30" s="2">
        <v>24</v>
      </c>
      <c r="B30" s="4">
        <v>5</v>
      </c>
    </row>
    <row r="31" spans="1:2" ht="12.75">
      <c r="A31" s="2">
        <v>11</v>
      </c>
      <c r="B31" s="4">
        <v>2</v>
      </c>
    </row>
    <row r="32" spans="1:2" ht="12.75">
      <c r="A32" s="2">
        <v>16</v>
      </c>
      <c r="B32" s="4">
        <v>5</v>
      </c>
    </row>
    <row r="33" spans="1:2" ht="12.75">
      <c r="A33" s="2">
        <v>0</v>
      </c>
      <c r="B33" s="4">
        <v>2</v>
      </c>
    </row>
    <row r="34" spans="1:2" ht="12.75">
      <c r="A34" s="2">
        <v>7</v>
      </c>
      <c r="B34" s="4">
        <v>2</v>
      </c>
    </row>
    <row r="35" spans="1:2" ht="12.75">
      <c r="A35" s="2">
        <v>0</v>
      </c>
      <c r="B35" s="4">
        <v>1</v>
      </c>
    </row>
    <row r="36" spans="1:2" ht="12.75">
      <c r="A36" s="2">
        <v>6</v>
      </c>
      <c r="B36" s="4">
        <v>3</v>
      </c>
    </row>
    <row r="37" spans="1:2" ht="12.75">
      <c r="A37" s="2">
        <v>14</v>
      </c>
      <c r="B37" s="4">
        <v>2</v>
      </c>
    </row>
    <row r="38" spans="1:2" ht="12.75">
      <c r="A38" s="2">
        <v>12</v>
      </c>
      <c r="B38" s="4">
        <v>1</v>
      </c>
    </row>
    <row r="39" spans="1:2" ht="12.75">
      <c r="A39" s="2">
        <v>10</v>
      </c>
      <c r="B39" s="4">
        <v>2</v>
      </c>
    </row>
    <row r="40" spans="1:2" ht="12.75">
      <c r="A40" s="2">
        <v>2</v>
      </c>
      <c r="B40" s="4">
        <v>2</v>
      </c>
    </row>
    <row r="41" spans="1:2" ht="12.75">
      <c r="A41" s="2">
        <v>17</v>
      </c>
      <c r="B41" s="4">
        <v>2</v>
      </c>
    </row>
    <row r="42" spans="1:2" ht="12.75">
      <c r="A42" s="2">
        <v>5</v>
      </c>
      <c r="B42" s="4">
        <v>1</v>
      </c>
    </row>
    <row r="43" spans="1:2" ht="12.75">
      <c r="A43" s="2">
        <v>15</v>
      </c>
      <c r="B43" s="4">
        <v>1</v>
      </c>
    </row>
    <row r="44" spans="1:2" ht="12.75">
      <c r="A44" s="2">
        <v>6</v>
      </c>
      <c r="B44" s="4">
        <v>2</v>
      </c>
    </row>
    <row r="45" spans="1:2" ht="12.75">
      <c r="A45" s="2">
        <v>24</v>
      </c>
      <c r="B45" s="4">
        <v>1</v>
      </c>
    </row>
    <row r="46" spans="1:2" ht="12.75">
      <c r="A46" s="2">
        <v>0</v>
      </c>
      <c r="B46" s="4">
        <v>1</v>
      </c>
    </row>
    <row r="47" spans="1:2" ht="12.75">
      <c r="A47" s="2">
        <v>0</v>
      </c>
      <c r="B47" s="4">
        <v>2</v>
      </c>
    </row>
    <row r="48" spans="1:2" ht="12.75">
      <c r="A48" s="2">
        <v>19</v>
      </c>
      <c r="B48" s="4">
        <v>2</v>
      </c>
    </row>
    <row r="49" spans="1:2" ht="12.75">
      <c r="A49" s="2">
        <v>4</v>
      </c>
      <c r="B49" s="4">
        <v>3</v>
      </c>
    </row>
    <row r="50" spans="1:2" ht="12.75">
      <c r="A50" s="2">
        <v>10</v>
      </c>
      <c r="B50" s="4">
        <v>2</v>
      </c>
    </row>
    <row r="51" spans="1:2" ht="12.75">
      <c r="A51" s="2">
        <v>12</v>
      </c>
      <c r="B51" s="4">
        <v>2</v>
      </c>
    </row>
    <row r="52" spans="1:2" ht="12.75">
      <c r="A52" s="2">
        <v>3</v>
      </c>
      <c r="B52" s="4">
        <v>1</v>
      </c>
    </row>
    <row r="53" spans="1:2" ht="12.75">
      <c r="A53" s="2">
        <v>0</v>
      </c>
      <c r="B53" s="4">
        <v>2</v>
      </c>
    </row>
    <row r="54" spans="1:2" ht="12.75">
      <c r="A54" s="2">
        <v>0</v>
      </c>
      <c r="B54" s="4">
        <v>3</v>
      </c>
    </row>
    <row r="55" spans="1:2" ht="12.75">
      <c r="A55" s="2">
        <v>24</v>
      </c>
      <c r="B55" s="4">
        <v>2</v>
      </c>
    </row>
    <row r="56" spans="1:2" ht="12.75">
      <c r="A56" s="2">
        <v>0</v>
      </c>
      <c r="B56" s="4">
        <v>1</v>
      </c>
    </row>
    <row r="57" spans="1:2" ht="12.75">
      <c r="A57" s="2">
        <v>9</v>
      </c>
      <c r="B57" s="4">
        <v>2</v>
      </c>
    </row>
    <row r="58" spans="1:2" ht="12.75">
      <c r="A58" s="2">
        <v>0</v>
      </c>
      <c r="B58" s="4">
        <v>1</v>
      </c>
    </row>
    <row r="59" spans="1:2" ht="12.75">
      <c r="A59" s="2">
        <v>0</v>
      </c>
      <c r="B59" s="4">
        <v>5</v>
      </c>
    </row>
    <row r="60" spans="1:2" ht="12.75">
      <c r="A60" s="2">
        <v>4</v>
      </c>
      <c r="B60" s="4">
        <v>2</v>
      </c>
    </row>
    <row r="61" spans="1:2" ht="12.75">
      <c r="A61" s="2">
        <v>0</v>
      </c>
      <c r="B61" s="4">
        <v>1</v>
      </c>
    </row>
    <row r="62" spans="1:2" ht="12.75">
      <c r="A62" s="2">
        <v>9</v>
      </c>
      <c r="B62" s="4">
        <v>2</v>
      </c>
    </row>
    <row r="63" spans="1:2" ht="12.75">
      <c r="A63" s="2">
        <v>7</v>
      </c>
      <c r="B63" s="4">
        <v>2</v>
      </c>
    </row>
    <row r="64" spans="1:2" ht="12.75">
      <c r="A64" s="2">
        <v>0</v>
      </c>
      <c r="B64" s="4">
        <v>2</v>
      </c>
    </row>
    <row r="65" spans="1:2" ht="12.75">
      <c r="A65" s="2">
        <v>0</v>
      </c>
      <c r="B65" s="4">
        <v>2</v>
      </c>
    </row>
    <row r="66" spans="1:2" ht="12.75">
      <c r="A66" s="2">
        <v>18</v>
      </c>
      <c r="B66" s="4">
        <v>3</v>
      </c>
    </row>
    <row r="67" spans="1:2" ht="12.75">
      <c r="A67" s="2">
        <v>7</v>
      </c>
      <c r="B67" s="4">
        <v>2</v>
      </c>
    </row>
    <row r="68" spans="1:2" ht="12.75">
      <c r="A68" s="2">
        <v>0</v>
      </c>
      <c r="B68" s="4">
        <v>1</v>
      </c>
    </row>
    <row r="69" spans="1:2" ht="12.75">
      <c r="A69" s="2">
        <v>0</v>
      </c>
      <c r="B69" s="4">
        <v>1</v>
      </c>
    </row>
    <row r="70" spans="1:2" ht="12.75">
      <c r="A70" s="2">
        <v>0</v>
      </c>
      <c r="B70" s="4">
        <v>1</v>
      </c>
    </row>
    <row r="71" spans="1:2" ht="12.75">
      <c r="A71" s="2">
        <v>6</v>
      </c>
      <c r="B71" s="4">
        <v>2</v>
      </c>
    </row>
    <row r="72" spans="1:2" ht="12.75">
      <c r="A72" s="2">
        <v>5</v>
      </c>
      <c r="B72" s="4">
        <v>1</v>
      </c>
    </row>
    <row r="73" spans="1:2" ht="12.75">
      <c r="A73" s="2">
        <v>0</v>
      </c>
      <c r="B73" s="4">
        <v>1</v>
      </c>
    </row>
    <row r="74" spans="1:2" ht="12.75">
      <c r="A74" s="2">
        <v>4</v>
      </c>
      <c r="B74" s="4">
        <v>1</v>
      </c>
    </row>
    <row r="75" spans="1:2" ht="12.75">
      <c r="A75" s="2">
        <v>0</v>
      </c>
      <c r="B75" s="4">
        <v>1</v>
      </c>
    </row>
    <row r="76" spans="1:2" ht="12.75">
      <c r="A76" s="2">
        <v>0</v>
      </c>
      <c r="B76" s="4">
        <v>2</v>
      </c>
    </row>
    <row r="77" spans="1:2" ht="12.75">
      <c r="A77" s="2">
        <v>10</v>
      </c>
      <c r="B77" s="4">
        <v>1</v>
      </c>
    </row>
    <row r="78" spans="1:2" ht="12.75">
      <c r="A78" s="2">
        <v>8</v>
      </c>
      <c r="B78" s="4">
        <v>2</v>
      </c>
    </row>
    <row r="79" spans="1:2" ht="12.75">
      <c r="A79" s="2">
        <v>0</v>
      </c>
      <c r="B79" s="4">
        <v>1</v>
      </c>
    </row>
    <row r="80" spans="1:2" ht="12.75">
      <c r="A80" s="2">
        <v>0</v>
      </c>
      <c r="B80" s="4">
        <v>1</v>
      </c>
    </row>
    <row r="81" spans="1:2" ht="12.75">
      <c r="A81" s="2">
        <v>10</v>
      </c>
      <c r="B81" s="4">
        <v>3</v>
      </c>
    </row>
    <row r="82" spans="1:2" ht="12.75">
      <c r="A82" s="2">
        <v>0</v>
      </c>
      <c r="B82" s="4">
        <v>1</v>
      </c>
    </row>
    <row r="83" spans="1:2" ht="12.75">
      <c r="A83" s="2">
        <v>7</v>
      </c>
      <c r="B83" s="4">
        <v>1</v>
      </c>
    </row>
    <row r="84" spans="1:2" ht="12.75">
      <c r="A84" s="2">
        <v>12</v>
      </c>
      <c r="B84" s="4">
        <v>1</v>
      </c>
    </row>
    <row r="85" spans="1:2" ht="12.75">
      <c r="A85" s="2">
        <v>0</v>
      </c>
      <c r="B85" s="4">
        <v>1</v>
      </c>
    </row>
    <row r="86" spans="1:2" ht="12.75">
      <c r="A86" s="2">
        <v>0</v>
      </c>
      <c r="B86" s="4">
        <v>1</v>
      </c>
    </row>
    <row r="87" spans="1:2" ht="12.75">
      <c r="A87" s="2">
        <v>13</v>
      </c>
      <c r="B87" s="4">
        <v>1</v>
      </c>
    </row>
    <row r="88" spans="1:2" ht="12.75">
      <c r="A88" s="2">
        <v>0</v>
      </c>
      <c r="B88" s="4">
        <v>1</v>
      </c>
    </row>
    <row r="89" spans="1:2" ht="12.75">
      <c r="A89" s="2">
        <v>0</v>
      </c>
      <c r="B89" s="4">
        <v>1</v>
      </c>
    </row>
    <row r="90" spans="1:2" ht="12.75">
      <c r="A90" s="2">
        <v>0</v>
      </c>
      <c r="B90" s="4">
        <v>2</v>
      </c>
    </row>
    <row r="91" spans="1:2" ht="12.75">
      <c r="A91" s="2">
        <v>0</v>
      </c>
      <c r="B91" s="4">
        <v>2</v>
      </c>
    </row>
    <row r="92" spans="1:2" ht="12.75">
      <c r="A92" s="2">
        <v>9</v>
      </c>
      <c r="B92" s="4">
        <v>1</v>
      </c>
    </row>
    <row r="93" spans="1:2" ht="12.75">
      <c r="A93" s="2">
        <v>0</v>
      </c>
      <c r="B93" s="4">
        <v>2</v>
      </c>
    </row>
    <row r="94" spans="1:2" ht="12.75">
      <c r="A94" s="2">
        <v>11</v>
      </c>
      <c r="B94" s="4">
        <v>2</v>
      </c>
    </row>
    <row r="95" spans="1:2" ht="12.75">
      <c r="A95" s="2">
        <v>0</v>
      </c>
      <c r="B95" s="4">
        <v>2</v>
      </c>
    </row>
    <row r="96" spans="1:2" ht="12.75">
      <c r="A96" s="2">
        <v>5</v>
      </c>
      <c r="B96" s="4">
        <v>3</v>
      </c>
    </row>
    <row r="97" spans="1:2" ht="12.75">
      <c r="A97" s="2">
        <v>10</v>
      </c>
      <c r="B97" s="4">
        <v>2</v>
      </c>
    </row>
    <row r="98" spans="1:2" ht="12.75">
      <c r="A98" s="2">
        <v>0</v>
      </c>
      <c r="B98" s="4">
        <v>1</v>
      </c>
    </row>
    <row r="99" spans="1:2" ht="12.75">
      <c r="A99" s="2">
        <v>0</v>
      </c>
      <c r="B99" s="4">
        <v>1</v>
      </c>
    </row>
    <row r="100" spans="1:2" ht="12.75">
      <c r="A100" s="2">
        <v>5</v>
      </c>
      <c r="B100" s="4">
        <v>1</v>
      </c>
    </row>
    <row r="101" spans="1:2" ht="12.75">
      <c r="A101" s="2">
        <v>0</v>
      </c>
      <c r="B101" s="4">
        <v>1</v>
      </c>
    </row>
    <row r="102" spans="1:2" ht="12.75">
      <c r="A102" s="2">
        <v>6</v>
      </c>
      <c r="B102" s="4">
        <v>4</v>
      </c>
    </row>
    <row r="103" spans="1:2" ht="12.75">
      <c r="A103" s="2">
        <v>0</v>
      </c>
      <c r="B103" s="4">
        <v>3</v>
      </c>
    </row>
    <row r="104" spans="1:2" ht="12.75">
      <c r="A104" s="2">
        <v>0</v>
      </c>
      <c r="B104" s="4">
        <v>1</v>
      </c>
    </row>
    <row r="105" spans="1:2" ht="12.75">
      <c r="A105" s="2">
        <v>6</v>
      </c>
      <c r="B105" s="4">
        <v>3</v>
      </c>
    </row>
    <row r="106" spans="1:2" ht="12.75">
      <c r="A106" s="2">
        <v>6</v>
      </c>
      <c r="B106" s="4">
        <v>1</v>
      </c>
    </row>
    <row r="107" spans="1:2" ht="12.75">
      <c r="A107" s="2">
        <v>5</v>
      </c>
      <c r="B107" s="4">
        <v>1</v>
      </c>
    </row>
    <row r="108" spans="1:2" ht="12.75">
      <c r="A108" s="2">
        <v>2</v>
      </c>
      <c r="B108" s="4">
        <v>2</v>
      </c>
    </row>
    <row r="109" spans="1:2" ht="12.75">
      <c r="A109" s="2">
        <v>0</v>
      </c>
      <c r="B109" s="4">
        <v>1</v>
      </c>
    </row>
    <row r="110" spans="1:2" ht="12.75">
      <c r="A110" s="2">
        <v>0</v>
      </c>
      <c r="B110" s="4">
        <v>2</v>
      </c>
    </row>
    <row r="111" spans="1:2" ht="12.75">
      <c r="A111" s="2">
        <v>0</v>
      </c>
      <c r="B111" s="4">
        <v>1</v>
      </c>
    </row>
    <row r="112" spans="1:2" ht="12.75">
      <c r="A112" s="2">
        <v>3</v>
      </c>
      <c r="B112" s="4">
        <v>1</v>
      </c>
    </row>
    <row r="113" spans="1:2" ht="12.75">
      <c r="A113" s="2">
        <v>0</v>
      </c>
      <c r="B113" s="4">
        <v>1</v>
      </c>
    </row>
    <row r="114" spans="1:2" ht="12.75">
      <c r="A114" s="2">
        <v>0</v>
      </c>
      <c r="B114" s="4">
        <v>1</v>
      </c>
    </row>
    <row r="115" spans="1:2" ht="12.75">
      <c r="A115" s="2">
        <v>5</v>
      </c>
      <c r="B115" s="4">
        <v>2</v>
      </c>
    </row>
    <row r="116" spans="1:2" ht="12.75">
      <c r="A116" s="2">
        <v>0</v>
      </c>
      <c r="B116" s="4">
        <v>1</v>
      </c>
    </row>
    <row r="117" spans="1:4" ht="12.75">
      <c r="A117" s="2">
        <v>8</v>
      </c>
      <c r="B117" s="4">
        <v>1</v>
      </c>
      <c r="D117" s="13"/>
    </row>
    <row r="118" spans="1:7" s="20" customFormat="1" ht="12.75">
      <c r="A118" s="19">
        <v>0</v>
      </c>
      <c r="B118" s="21">
        <v>0</v>
      </c>
      <c r="D118" s="28"/>
      <c r="F118" s="27"/>
      <c r="G118" s="27"/>
    </row>
    <row r="119" spans="1:2" ht="12.75">
      <c r="A119" s="2">
        <v>0</v>
      </c>
      <c r="B119" s="4">
        <v>0</v>
      </c>
    </row>
    <row r="120" spans="1:2" ht="12.75">
      <c r="A120" s="2">
        <v>6</v>
      </c>
      <c r="B120" s="4">
        <v>1</v>
      </c>
    </row>
    <row r="121" spans="1:2" ht="12.75">
      <c r="A121" s="2">
        <v>0</v>
      </c>
      <c r="B121" s="4">
        <v>0</v>
      </c>
    </row>
    <row r="122" spans="1:2" ht="12.75">
      <c r="A122" s="2">
        <v>0</v>
      </c>
      <c r="B122" s="4">
        <v>0</v>
      </c>
    </row>
    <row r="123" spans="1:2" ht="12.75">
      <c r="A123" s="2">
        <v>0</v>
      </c>
      <c r="B123" s="4">
        <v>0</v>
      </c>
    </row>
    <row r="124" spans="1:2" ht="12.75">
      <c r="A124" s="2">
        <v>0</v>
      </c>
      <c r="B124" s="4">
        <v>0</v>
      </c>
    </row>
    <row r="125" spans="1:2" ht="12.75">
      <c r="A125" s="2">
        <v>1</v>
      </c>
      <c r="B125" s="4">
        <v>1</v>
      </c>
    </row>
    <row r="126" spans="1:2" ht="12.75">
      <c r="A126" s="2">
        <v>0</v>
      </c>
      <c r="B126" s="4">
        <v>1</v>
      </c>
    </row>
    <row r="127" spans="1:2" ht="12.75">
      <c r="A127" s="2">
        <v>0</v>
      </c>
      <c r="B127" s="4">
        <v>0</v>
      </c>
    </row>
    <row r="128" spans="1:2" ht="12.75">
      <c r="A128" s="2">
        <v>0</v>
      </c>
      <c r="B128" s="4">
        <v>0</v>
      </c>
    </row>
    <row r="129" spans="1:2" ht="12.75">
      <c r="A129" s="2">
        <v>8</v>
      </c>
      <c r="B129" s="4">
        <v>1</v>
      </c>
    </row>
    <row r="130" spans="1:2" ht="12.75">
      <c r="A130" s="2">
        <v>12</v>
      </c>
      <c r="B130" s="4">
        <v>5</v>
      </c>
    </row>
    <row r="131" spans="1:2" ht="12.75">
      <c r="A131" s="2">
        <v>0</v>
      </c>
      <c r="B131" s="4">
        <v>0</v>
      </c>
    </row>
    <row r="132" spans="1:2" ht="12.75">
      <c r="A132" s="2">
        <v>0</v>
      </c>
      <c r="B132" s="4">
        <v>2</v>
      </c>
    </row>
    <row r="133" spans="1:2" ht="12.75">
      <c r="A133" s="2">
        <v>0</v>
      </c>
      <c r="B133" s="4">
        <v>1</v>
      </c>
    </row>
    <row r="134" spans="1:7" s="20" customFormat="1" ht="12.75">
      <c r="A134" s="19">
        <v>0</v>
      </c>
      <c r="B134" s="21">
        <v>0</v>
      </c>
      <c r="D134" s="28"/>
      <c r="F134" s="27"/>
      <c r="G134" s="27"/>
    </row>
    <row r="135" spans="1:2" ht="12.75">
      <c r="A135" s="2">
        <v>0</v>
      </c>
      <c r="B135" s="4">
        <v>0</v>
      </c>
    </row>
    <row r="136" spans="1:2" ht="12.75">
      <c r="A136" s="2">
        <v>18</v>
      </c>
      <c r="B136" s="4">
        <v>1</v>
      </c>
    </row>
    <row r="137" spans="1:7" s="20" customFormat="1" ht="12.75">
      <c r="A137" s="19">
        <v>0</v>
      </c>
      <c r="B137" s="21">
        <v>0</v>
      </c>
      <c r="D137" s="28"/>
      <c r="F137" s="27"/>
      <c r="G137" s="27"/>
    </row>
    <row r="138" spans="1:7" s="20" customFormat="1" ht="12.75">
      <c r="A138" s="19">
        <v>0</v>
      </c>
      <c r="B138" s="21">
        <v>0</v>
      </c>
      <c r="D138" s="28"/>
      <c r="F138" s="27"/>
      <c r="G138" s="27"/>
    </row>
    <row r="139" spans="1:7" s="20" customFormat="1" ht="12.75">
      <c r="A139" s="19">
        <v>0</v>
      </c>
      <c r="B139" s="21">
        <v>0</v>
      </c>
      <c r="D139" s="28"/>
      <c r="F139" s="27"/>
      <c r="G139" s="27"/>
    </row>
    <row r="140" spans="1:2" ht="12.75">
      <c r="A140" s="2">
        <v>0</v>
      </c>
      <c r="B140" s="4">
        <v>0</v>
      </c>
    </row>
    <row r="141" spans="1:2" ht="12.75">
      <c r="A141" s="2">
        <v>3</v>
      </c>
      <c r="B141" s="4">
        <v>0</v>
      </c>
    </row>
    <row r="142" spans="1:2" ht="12.75">
      <c r="A142" s="2">
        <v>0</v>
      </c>
      <c r="B142" s="4">
        <v>0</v>
      </c>
    </row>
    <row r="143" spans="1:7" s="20" customFormat="1" ht="12.75">
      <c r="A143" s="19">
        <v>0</v>
      </c>
      <c r="B143" s="21">
        <v>0</v>
      </c>
      <c r="D143" s="28"/>
      <c r="F143" s="27"/>
      <c r="G143" s="27"/>
    </row>
    <row r="144" spans="1:2" ht="12.75">
      <c r="A144" s="2">
        <v>1</v>
      </c>
      <c r="B144" s="4">
        <v>2</v>
      </c>
    </row>
    <row r="145" spans="1:2" ht="12.75">
      <c r="A145" s="2">
        <v>0</v>
      </c>
      <c r="B145" s="4">
        <v>2</v>
      </c>
    </row>
    <row r="146" spans="1:2" ht="12.75">
      <c r="A146" s="2">
        <v>0</v>
      </c>
      <c r="B146" s="4">
        <v>0</v>
      </c>
    </row>
    <row r="147" spans="1:7" s="20" customFormat="1" ht="12.75">
      <c r="A147" s="19">
        <v>0</v>
      </c>
      <c r="B147" s="21">
        <v>0</v>
      </c>
      <c r="D147" s="28"/>
      <c r="F147" s="27"/>
      <c r="G147" s="27"/>
    </row>
    <row r="148" spans="1:2" ht="12.75">
      <c r="A148" s="2">
        <v>2</v>
      </c>
      <c r="B148" s="4">
        <v>2</v>
      </c>
    </row>
    <row r="149" spans="1:2" ht="12.75">
      <c r="A149" s="2">
        <v>0</v>
      </c>
      <c r="B149" s="4">
        <v>0</v>
      </c>
    </row>
    <row r="150" spans="1:2" ht="12.75">
      <c r="A150" s="2">
        <v>0</v>
      </c>
      <c r="B150" s="4">
        <v>0</v>
      </c>
    </row>
    <row r="151" spans="1:7" s="20" customFormat="1" ht="12.75">
      <c r="A151" s="19">
        <v>0</v>
      </c>
      <c r="B151" s="21">
        <v>0</v>
      </c>
      <c r="D151" s="28"/>
      <c r="F151" s="27"/>
      <c r="G151" s="27"/>
    </row>
    <row r="152" spans="1:2" ht="12.75">
      <c r="A152" s="2">
        <v>4</v>
      </c>
      <c r="B152" s="4">
        <v>3</v>
      </c>
    </row>
    <row r="153" spans="1:2" ht="12.75">
      <c r="A153" s="2">
        <v>0</v>
      </c>
      <c r="B153" s="4">
        <v>0</v>
      </c>
    </row>
    <row r="154" spans="1:7" s="20" customFormat="1" ht="12.75">
      <c r="A154" s="19">
        <v>0</v>
      </c>
      <c r="B154" s="21">
        <v>0</v>
      </c>
      <c r="D154" s="28"/>
      <c r="F154" s="27"/>
      <c r="G154" s="27"/>
    </row>
    <row r="155" spans="1:2" ht="12.75">
      <c r="A155" s="2">
        <v>0</v>
      </c>
      <c r="B155" s="4">
        <v>1</v>
      </c>
    </row>
    <row r="156" spans="1:2" ht="12.75">
      <c r="A156" s="2">
        <v>0</v>
      </c>
      <c r="B156" s="4">
        <v>0</v>
      </c>
    </row>
    <row r="157" spans="1:2" ht="12.75">
      <c r="A157" s="2">
        <v>0</v>
      </c>
      <c r="B157" s="4">
        <v>0</v>
      </c>
    </row>
    <row r="158" spans="1:2" ht="12.75">
      <c r="A158" s="2">
        <v>0</v>
      </c>
      <c r="B158" s="4">
        <v>0</v>
      </c>
    </row>
    <row r="159" spans="1:7" s="20" customFormat="1" ht="12.75">
      <c r="A159" s="19">
        <v>0</v>
      </c>
      <c r="B159" s="21">
        <v>0</v>
      </c>
      <c r="D159" s="26"/>
      <c r="F159" s="27"/>
      <c r="G159" s="27"/>
    </row>
    <row r="161" spans="1:2" ht="12.75">
      <c r="A161" s="5">
        <f>SUM(A3:A159)</f>
        <v>880</v>
      </c>
      <c r="B161" s="5">
        <f>SUM(B3:B159)</f>
        <v>254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9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11.28125" style="5" hidden="1" customWidth="1"/>
  </cols>
  <sheetData>
    <row r="1" spans="1:2" ht="15">
      <c r="A1" s="3" t="s">
        <v>174</v>
      </c>
      <c r="B1" s="45" t="s">
        <v>220</v>
      </c>
    </row>
    <row r="2" ht="12.75">
      <c r="A2" s="4">
        <v>2</v>
      </c>
    </row>
    <row r="3" spans="1:3" ht="12.75">
      <c r="A3" s="4">
        <v>3</v>
      </c>
      <c r="B3" s="17" t="s">
        <v>198</v>
      </c>
      <c r="C3" t="s">
        <v>196</v>
      </c>
    </row>
    <row r="4" spans="1:3" ht="12.75">
      <c r="A4" s="4">
        <v>4</v>
      </c>
      <c r="B4" s="17" t="s">
        <v>185</v>
      </c>
      <c r="C4">
        <v>75</v>
      </c>
    </row>
    <row r="5" spans="1:3" ht="12.75">
      <c r="A5" s="4">
        <v>1</v>
      </c>
      <c r="B5" s="17" t="s">
        <v>186</v>
      </c>
      <c r="C5">
        <v>32</v>
      </c>
    </row>
    <row r="6" spans="1:3" ht="12.75">
      <c r="A6" s="4">
        <v>5</v>
      </c>
      <c r="B6" s="17">
        <v>8</v>
      </c>
      <c r="C6">
        <v>5</v>
      </c>
    </row>
    <row r="7" spans="1:3" ht="12.75">
      <c r="A7" s="4">
        <v>2</v>
      </c>
      <c r="B7" s="17" t="s">
        <v>187</v>
      </c>
      <c r="C7">
        <v>25</v>
      </c>
    </row>
    <row r="8" spans="1:3" ht="12.75">
      <c r="A8" s="4">
        <v>4</v>
      </c>
      <c r="B8" s="17">
        <v>16</v>
      </c>
      <c r="C8">
        <v>2</v>
      </c>
    </row>
    <row r="9" spans="1:3" ht="12.75">
      <c r="A9" s="4">
        <v>6</v>
      </c>
      <c r="B9" s="17" t="s">
        <v>188</v>
      </c>
      <c r="C9">
        <v>11</v>
      </c>
    </row>
    <row r="10" spans="1:3" ht="12.75">
      <c r="A10" s="4">
        <v>3</v>
      </c>
      <c r="B10" s="17" t="s">
        <v>189</v>
      </c>
      <c r="C10">
        <v>3</v>
      </c>
    </row>
    <row r="11" spans="1:3" ht="12.75">
      <c r="A11" s="4">
        <v>4</v>
      </c>
      <c r="B11" s="17" t="s">
        <v>194</v>
      </c>
      <c r="C11">
        <v>2</v>
      </c>
    </row>
    <row r="12" spans="1:3" ht="12.75">
      <c r="A12" s="4">
        <v>2</v>
      </c>
      <c r="B12" s="17" t="s">
        <v>195</v>
      </c>
      <c r="C12">
        <v>1</v>
      </c>
    </row>
    <row r="13" ht="12.75">
      <c r="A13" s="4">
        <v>2</v>
      </c>
    </row>
    <row r="14" ht="12.75">
      <c r="A14" s="4">
        <v>1</v>
      </c>
    </row>
    <row r="15" ht="12.75">
      <c r="A15" s="4">
        <v>3</v>
      </c>
    </row>
    <row r="16" ht="12.75">
      <c r="A16" s="4">
        <v>2</v>
      </c>
    </row>
    <row r="17" ht="12.75">
      <c r="A17" s="4">
        <v>5</v>
      </c>
    </row>
    <row r="18" ht="12.75">
      <c r="A18" s="4">
        <v>1</v>
      </c>
    </row>
    <row r="19" ht="12.75">
      <c r="A19" s="4">
        <v>5</v>
      </c>
    </row>
    <row r="20" ht="12.75">
      <c r="A20" s="4">
        <v>4</v>
      </c>
    </row>
    <row r="21" ht="12.75">
      <c r="A21" s="4">
        <v>1</v>
      </c>
    </row>
    <row r="22" ht="12.75">
      <c r="A22" s="4">
        <v>2</v>
      </c>
    </row>
    <row r="23" ht="12.75">
      <c r="A23" s="4">
        <v>2</v>
      </c>
    </row>
    <row r="24" ht="12.75">
      <c r="A24" s="4">
        <v>1</v>
      </c>
    </row>
    <row r="25" ht="12.75">
      <c r="A25" s="4">
        <v>2</v>
      </c>
    </row>
    <row r="26" ht="12.75">
      <c r="A26" s="4">
        <v>3</v>
      </c>
    </row>
    <row r="27" ht="12.75">
      <c r="A27" s="4">
        <v>5</v>
      </c>
    </row>
    <row r="28" ht="12.75">
      <c r="A28" s="4">
        <v>3</v>
      </c>
    </row>
    <row r="29" ht="12.75">
      <c r="A29" s="4">
        <v>1</v>
      </c>
    </row>
    <row r="30" ht="12.75">
      <c r="A30" s="4">
        <v>5</v>
      </c>
    </row>
    <row r="31" ht="12.75">
      <c r="A31" s="4">
        <v>1</v>
      </c>
    </row>
    <row r="32" ht="12.75">
      <c r="A32" s="4">
        <v>2</v>
      </c>
    </row>
    <row r="33" ht="12.75">
      <c r="A33" s="4">
        <v>2</v>
      </c>
    </row>
    <row r="34" ht="12.75">
      <c r="A34" s="4">
        <v>2</v>
      </c>
    </row>
    <row r="35" ht="12.75">
      <c r="A35" s="4">
        <v>2</v>
      </c>
    </row>
    <row r="36" ht="12.75">
      <c r="A36" s="4">
        <v>3</v>
      </c>
    </row>
    <row r="37" ht="12.75">
      <c r="A37" s="4">
        <v>2</v>
      </c>
    </row>
    <row r="38" ht="12.75">
      <c r="A38" s="4">
        <v>2</v>
      </c>
    </row>
    <row r="39" ht="12.75">
      <c r="A39" s="4">
        <v>2</v>
      </c>
    </row>
    <row r="40" ht="12.75">
      <c r="A40" s="4">
        <v>3</v>
      </c>
    </row>
    <row r="41" ht="12.75">
      <c r="A41" s="4">
        <v>1</v>
      </c>
    </row>
    <row r="42" ht="12.75">
      <c r="A42" s="4">
        <v>2</v>
      </c>
    </row>
    <row r="43" ht="12.75">
      <c r="A43" s="4">
        <v>2</v>
      </c>
    </row>
    <row r="44" ht="12.75">
      <c r="A44" s="4">
        <v>1</v>
      </c>
    </row>
    <row r="45" ht="12.75">
      <c r="A45" s="4">
        <v>2</v>
      </c>
    </row>
    <row r="46" ht="12.75">
      <c r="A46" s="4">
        <v>4</v>
      </c>
    </row>
    <row r="47" ht="12.75">
      <c r="A47" s="4">
        <v>2</v>
      </c>
    </row>
    <row r="48" ht="12.75">
      <c r="A48" s="4">
        <v>1</v>
      </c>
    </row>
    <row r="49" ht="12.75">
      <c r="A49" s="4">
        <v>1</v>
      </c>
    </row>
    <row r="50" ht="12.75">
      <c r="A50" s="4">
        <v>2</v>
      </c>
    </row>
    <row r="51" ht="12.75">
      <c r="A51" s="4">
        <v>2</v>
      </c>
    </row>
    <row r="52" ht="12.75">
      <c r="A52" s="4">
        <v>2</v>
      </c>
    </row>
    <row r="53" ht="12.75">
      <c r="A53" s="4">
        <v>1</v>
      </c>
    </row>
    <row r="54" ht="12.75">
      <c r="A54" s="4">
        <v>2</v>
      </c>
    </row>
    <row r="55" ht="12.75">
      <c r="A55" s="4">
        <v>4</v>
      </c>
    </row>
    <row r="56" ht="12.75">
      <c r="A56" s="4">
        <v>1</v>
      </c>
    </row>
    <row r="57" ht="12.75">
      <c r="A57" s="4">
        <v>1</v>
      </c>
    </row>
    <row r="58" ht="12.75">
      <c r="A58" s="4">
        <v>3</v>
      </c>
    </row>
    <row r="59" ht="12.75">
      <c r="A59" s="4">
        <v>3</v>
      </c>
    </row>
    <row r="60" ht="12.75">
      <c r="A60" s="4">
        <v>3</v>
      </c>
    </row>
    <row r="61" ht="12.75">
      <c r="A61" s="4">
        <v>2</v>
      </c>
    </row>
    <row r="62" ht="12.75">
      <c r="A62" s="4">
        <v>2</v>
      </c>
    </row>
    <row r="63" ht="12.75">
      <c r="A63" s="4">
        <v>3</v>
      </c>
    </row>
    <row r="64" ht="12.75">
      <c r="A64" s="4">
        <v>3</v>
      </c>
    </row>
    <row r="65" ht="12.75">
      <c r="A65" s="4">
        <v>1</v>
      </c>
    </row>
    <row r="66" ht="12.75">
      <c r="A66" s="4">
        <v>2</v>
      </c>
    </row>
    <row r="67" ht="12.75">
      <c r="A67" s="4">
        <v>1</v>
      </c>
    </row>
    <row r="68" ht="12.75">
      <c r="A68" s="4">
        <v>1</v>
      </c>
    </row>
    <row r="69" ht="12.75">
      <c r="A69" s="4">
        <v>1</v>
      </c>
    </row>
    <row r="70" ht="12.75">
      <c r="A70" s="4">
        <v>1</v>
      </c>
    </row>
    <row r="71" ht="12.75">
      <c r="A71" s="4">
        <v>2</v>
      </c>
    </row>
    <row r="72" ht="12.75">
      <c r="A72" s="4">
        <v>3</v>
      </c>
    </row>
    <row r="73" ht="12.75">
      <c r="A73" s="4">
        <v>1</v>
      </c>
    </row>
    <row r="74" ht="12.75">
      <c r="A74" s="4">
        <v>3</v>
      </c>
    </row>
    <row r="75" ht="12.75">
      <c r="A75" s="4">
        <v>1</v>
      </c>
    </row>
    <row r="76" ht="12.75">
      <c r="A76" s="4">
        <v>1</v>
      </c>
    </row>
    <row r="77" ht="12.75">
      <c r="A77" s="4">
        <v>0</v>
      </c>
    </row>
    <row r="78" ht="12.75">
      <c r="A78" s="4">
        <v>2</v>
      </c>
    </row>
    <row r="79" ht="12.75">
      <c r="A79" s="4">
        <v>2</v>
      </c>
    </row>
    <row r="80" ht="12.75">
      <c r="A80" s="4">
        <v>2</v>
      </c>
    </row>
    <row r="81" ht="12.75">
      <c r="A81" s="4">
        <v>1</v>
      </c>
    </row>
    <row r="82" ht="12.75">
      <c r="A82" s="4">
        <v>2</v>
      </c>
    </row>
    <row r="83" s="20" customFormat="1" ht="12.75">
      <c r="A83" s="21">
        <v>0</v>
      </c>
    </row>
    <row r="84" ht="12.75">
      <c r="A84" s="4">
        <v>1</v>
      </c>
    </row>
    <row r="85" ht="12.75">
      <c r="A85" s="4">
        <v>1</v>
      </c>
    </row>
    <row r="86" ht="12.75">
      <c r="A86" s="4">
        <v>0</v>
      </c>
    </row>
    <row r="87" ht="12.75">
      <c r="A87" s="4">
        <v>0</v>
      </c>
    </row>
    <row r="88" ht="12.75">
      <c r="A88" s="4">
        <v>0</v>
      </c>
    </row>
    <row r="89" ht="12.75">
      <c r="A89" s="4">
        <v>0</v>
      </c>
    </row>
    <row r="90" ht="12.75">
      <c r="A90" s="4">
        <v>0</v>
      </c>
    </row>
    <row r="91" ht="12.75">
      <c r="A91" s="4">
        <v>1</v>
      </c>
    </row>
    <row r="92" ht="12.75">
      <c r="A92" s="4">
        <v>1</v>
      </c>
    </row>
    <row r="93" ht="12.75">
      <c r="A93" s="4">
        <v>0</v>
      </c>
    </row>
    <row r="94" ht="12.75">
      <c r="A94" s="4">
        <v>1</v>
      </c>
    </row>
    <row r="95" ht="12.75">
      <c r="A95" s="4">
        <v>0</v>
      </c>
    </row>
    <row r="96" ht="12.75">
      <c r="A96" s="4">
        <v>1</v>
      </c>
    </row>
    <row r="97" ht="12.75">
      <c r="A97" s="4">
        <v>1</v>
      </c>
    </row>
    <row r="98" ht="12.75">
      <c r="A98" s="4">
        <v>2</v>
      </c>
    </row>
    <row r="99" ht="12.75">
      <c r="A99" s="4">
        <v>1</v>
      </c>
    </row>
    <row r="100" ht="12.75">
      <c r="A100" s="4">
        <v>1</v>
      </c>
    </row>
    <row r="101" ht="12.75">
      <c r="A101" s="4">
        <v>0</v>
      </c>
    </row>
    <row r="102" ht="12.75">
      <c r="A102" s="4">
        <v>1</v>
      </c>
    </row>
    <row r="103" ht="12.75">
      <c r="A103" s="4">
        <v>2</v>
      </c>
    </row>
    <row r="104" ht="12.75">
      <c r="A104" s="4">
        <v>2</v>
      </c>
    </row>
    <row r="105" ht="12.75">
      <c r="A105" s="4">
        <v>1</v>
      </c>
    </row>
    <row r="106" s="20" customFormat="1" ht="12.75">
      <c r="A106" s="21">
        <v>0</v>
      </c>
    </row>
    <row r="107" ht="12.75">
      <c r="A107" s="4">
        <v>0</v>
      </c>
    </row>
    <row r="108" ht="12.75">
      <c r="A108" s="4">
        <v>1</v>
      </c>
    </row>
    <row r="109" ht="12.75">
      <c r="A109" s="4">
        <v>1</v>
      </c>
    </row>
    <row r="110" ht="12.75">
      <c r="A110" s="4">
        <v>2</v>
      </c>
    </row>
    <row r="111" ht="12.75">
      <c r="A111" s="4">
        <v>1</v>
      </c>
    </row>
    <row r="112" ht="12.75">
      <c r="A112" s="4">
        <v>1</v>
      </c>
    </row>
    <row r="113" s="20" customFormat="1" ht="12.75">
      <c r="A113" s="21">
        <v>0</v>
      </c>
    </row>
    <row r="114" s="20" customFormat="1" ht="12.75">
      <c r="A114" s="21">
        <v>0</v>
      </c>
    </row>
    <row r="115" s="20" customFormat="1" ht="12.75">
      <c r="A115" s="21">
        <v>0</v>
      </c>
    </row>
    <row r="116" ht="12.75">
      <c r="A116" s="4">
        <v>2</v>
      </c>
    </row>
    <row r="117" ht="12.75">
      <c r="A117" s="4">
        <v>0</v>
      </c>
    </row>
    <row r="118" ht="12.75">
      <c r="A118" s="4">
        <v>2</v>
      </c>
    </row>
    <row r="119" ht="12.75">
      <c r="A119" s="4">
        <v>1</v>
      </c>
    </row>
    <row r="120" ht="12.75">
      <c r="A120" s="4">
        <v>3</v>
      </c>
    </row>
    <row r="121" ht="12.75">
      <c r="A121" s="4">
        <v>1</v>
      </c>
    </row>
    <row r="122" ht="12.75">
      <c r="A122" s="4">
        <v>1</v>
      </c>
    </row>
    <row r="123" ht="12.75">
      <c r="A123" s="4">
        <v>2</v>
      </c>
    </row>
    <row r="124" ht="12.75">
      <c r="A124" s="4">
        <v>0</v>
      </c>
    </row>
    <row r="125" ht="12.75">
      <c r="A125" s="4">
        <v>1</v>
      </c>
    </row>
    <row r="126" s="20" customFormat="1" ht="12.75">
      <c r="A126" s="21">
        <v>0</v>
      </c>
    </row>
    <row r="127" ht="12.75">
      <c r="A127" s="4">
        <v>2</v>
      </c>
    </row>
    <row r="128" ht="12.75">
      <c r="A128" s="4">
        <v>2</v>
      </c>
    </row>
    <row r="129" ht="12.75">
      <c r="A129" s="4">
        <v>1</v>
      </c>
    </row>
    <row r="130" ht="12.75">
      <c r="A130" s="4">
        <v>0</v>
      </c>
    </row>
    <row r="131" s="20" customFormat="1" ht="12.75">
      <c r="A131" s="21">
        <v>0</v>
      </c>
    </row>
    <row r="132" ht="12.75">
      <c r="A132" s="4">
        <v>0</v>
      </c>
    </row>
    <row r="133" ht="12.75">
      <c r="A133" s="4">
        <v>5</v>
      </c>
    </row>
    <row r="134" ht="12.75">
      <c r="A134" s="4">
        <v>1</v>
      </c>
    </row>
    <row r="135" ht="12.75">
      <c r="A135" s="4">
        <v>0</v>
      </c>
    </row>
    <row r="136" ht="12.75">
      <c r="A136" s="4">
        <v>1</v>
      </c>
    </row>
    <row r="137" s="20" customFormat="1" ht="12.75">
      <c r="A137" s="21">
        <v>0</v>
      </c>
    </row>
    <row r="138" ht="12.75">
      <c r="A138" s="4">
        <v>2</v>
      </c>
    </row>
    <row r="139" ht="12.75">
      <c r="A139" s="4">
        <v>3</v>
      </c>
    </row>
    <row r="140" ht="12.75">
      <c r="A140" s="4">
        <v>1</v>
      </c>
    </row>
    <row r="141" ht="12.75">
      <c r="A141" s="4">
        <v>1</v>
      </c>
    </row>
    <row r="142" ht="12.75">
      <c r="A142" s="4">
        <v>0</v>
      </c>
    </row>
    <row r="143" s="20" customFormat="1" ht="12.75">
      <c r="A143" s="21">
        <v>0</v>
      </c>
    </row>
    <row r="144" ht="12.75">
      <c r="A144" s="4">
        <v>1</v>
      </c>
    </row>
    <row r="145" ht="12.75">
      <c r="A145" s="4">
        <v>2</v>
      </c>
    </row>
    <row r="146" ht="12.75">
      <c r="A146" s="4">
        <v>4</v>
      </c>
    </row>
    <row r="147" ht="12.75">
      <c r="A147" s="4">
        <v>1</v>
      </c>
    </row>
    <row r="148" ht="12.75">
      <c r="A148" s="4">
        <v>0</v>
      </c>
    </row>
    <row r="149" ht="12.75">
      <c r="A149" s="4">
        <v>0</v>
      </c>
    </row>
    <row r="150" ht="12.75">
      <c r="A150" s="4">
        <v>0</v>
      </c>
    </row>
    <row r="151" ht="12.75">
      <c r="A151" s="4">
        <v>1</v>
      </c>
    </row>
    <row r="152" ht="12.75">
      <c r="A152" s="4">
        <v>1</v>
      </c>
    </row>
    <row r="153" ht="12.75">
      <c r="A153" s="4">
        <v>2</v>
      </c>
    </row>
    <row r="154" ht="12.75">
      <c r="A154" s="4">
        <v>2</v>
      </c>
    </row>
    <row r="155" ht="12.75">
      <c r="A155" s="4">
        <v>1</v>
      </c>
    </row>
    <row r="156" s="20" customFormat="1" ht="12.75">
      <c r="A156" s="21">
        <v>0</v>
      </c>
    </row>
    <row r="157" ht="12.75">
      <c r="A157" s="4">
        <v>2</v>
      </c>
    </row>
    <row r="159" ht="12.75">
      <c r="A159" s="5">
        <f>SUM(A1:A157)</f>
        <v>254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47.28125" style="0" customWidth="1"/>
    <col min="3" max="3" width="10.7109375" style="0" customWidth="1"/>
  </cols>
  <sheetData>
    <row r="1" ht="15">
      <c r="A1" s="45" t="s">
        <v>215</v>
      </c>
    </row>
    <row r="3" spans="1:2" ht="12.75">
      <c r="A3" s="1" t="s">
        <v>0</v>
      </c>
      <c r="B3" s="3" t="s">
        <v>4</v>
      </c>
    </row>
    <row r="4" spans="1:2" ht="12.75">
      <c r="A4" t="s">
        <v>74</v>
      </c>
      <c r="B4">
        <v>44</v>
      </c>
    </row>
    <row r="5" spans="1:2" ht="12.75">
      <c r="A5" t="s">
        <v>157</v>
      </c>
      <c r="B5">
        <v>28</v>
      </c>
    </row>
    <row r="6" spans="1:2" ht="12.75">
      <c r="A6" t="s">
        <v>129</v>
      </c>
      <c r="B6">
        <v>27</v>
      </c>
    </row>
    <row r="7" spans="1:2" ht="12.75">
      <c r="A7" t="s">
        <v>93</v>
      </c>
      <c r="B7">
        <v>26</v>
      </c>
    </row>
    <row r="8" spans="1:2" ht="12.75">
      <c r="A8" t="s">
        <v>150</v>
      </c>
      <c r="B8">
        <v>26</v>
      </c>
    </row>
    <row r="9" spans="1:2" ht="12.75">
      <c r="A9" t="s">
        <v>48</v>
      </c>
      <c r="B9">
        <v>25</v>
      </c>
    </row>
    <row r="10" spans="1:2" ht="12.75">
      <c r="A10" t="s">
        <v>49</v>
      </c>
      <c r="B10">
        <v>22</v>
      </c>
    </row>
    <row r="11" spans="1:2" ht="12.75">
      <c r="A11" t="s">
        <v>58</v>
      </c>
      <c r="B11">
        <v>22</v>
      </c>
    </row>
    <row r="12" spans="1:2" ht="12.75">
      <c r="A12" t="s">
        <v>122</v>
      </c>
      <c r="B12">
        <v>21</v>
      </c>
    </row>
    <row r="13" spans="1:2" ht="12.75">
      <c r="A13" t="s">
        <v>72</v>
      </c>
      <c r="B13">
        <v>20</v>
      </c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zoomScale="75" zoomScaleNormal="75" workbookViewId="0" topLeftCell="A2">
      <selection activeCell="E19" sqref="E19"/>
    </sheetView>
  </sheetViews>
  <sheetFormatPr defaultColWidth="9.140625" defaultRowHeight="12.75"/>
  <cols>
    <col min="1" max="1" width="48.57421875" style="0" bestFit="1" customWidth="1"/>
    <col min="2" max="2" width="10.7109375" style="0" customWidth="1"/>
  </cols>
  <sheetData>
    <row r="1" ht="15">
      <c r="A1" s="45" t="s">
        <v>216</v>
      </c>
    </row>
    <row r="3" spans="1:2" ht="12.75">
      <c r="A3" s="1" t="s">
        <v>0</v>
      </c>
      <c r="B3" s="3" t="s">
        <v>174</v>
      </c>
    </row>
    <row r="4" spans="1:2" ht="12.75">
      <c r="A4" t="s">
        <v>72</v>
      </c>
      <c r="B4">
        <v>7</v>
      </c>
    </row>
    <row r="5" spans="1:2" ht="12.75">
      <c r="A5" t="s">
        <v>129</v>
      </c>
      <c r="B5">
        <v>6</v>
      </c>
    </row>
    <row r="6" spans="1:2" ht="12.75">
      <c r="A6" t="s">
        <v>157</v>
      </c>
      <c r="B6">
        <v>6</v>
      </c>
    </row>
    <row r="7" spans="1:2" ht="12.75">
      <c r="A7" t="s">
        <v>47</v>
      </c>
      <c r="B7">
        <v>5</v>
      </c>
    </row>
    <row r="8" spans="1:2" ht="12.75">
      <c r="A8" t="s">
        <v>135</v>
      </c>
      <c r="B8">
        <v>5</v>
      </c>
    </row>
    <row r="9" spans="1:2" ht="12.75">
      <c r="A9" t="s">
        <v>160</v>
      </c>
      <c r="B9">
        <v>5</v>
      </c>
    </row>
    <row r="10" spans="1:2" ht="12.75">
      <c r="A10" t="s">
        <v>21</v>
      </c>
      <c r="B10">
        <v>4</v>
      </c>
    </row>
    <row r="11" spans="1:2" ht="12.75">
      <c r="A11" t="s">
        <v>48</v>
      </c>
      <c r="B11">
        <v>4</v>
      </c>
    </row>
    <row r="12" spans="1:2" ht="12.75">
      <c r="A12" t="s">
        <v>93</v>
      </c>
      <c r="B12">
        <v>4</v>
      </c>
    </row>
    <row r="13" spans="1:2" ht="12.75">
      <c r="A13" t="s">
        <v>130</v>
      </c>
      <c r="B13">
        <v>4</v>
      </c>
    </row>
    <row r="14" spans="1:2" ht="12.75">
      <c r="A14" t="s">
        <v>144</v>
      </c>
      <c r="B14">
        <v>4</v>
      </c>
    </row>
    <row r="15" spans="1:2" ht="12.75">
      <c r="A15" t="s">
        <v>152</v>
      </c>
      <c r="B15">
        <v>4</v>
      </c>
    </row>
    <row r="16" spans="1:2" ht="12.75">
      <c r="A16" t="s">
        <v>163</v>
      </c>
      <c r="B16">
        <v>4</v>
      </c>
    </row>
    <row r="17" spans="1:2" ht="12.75">
      <c r="A17" t="s">
        <v>165</v>
      </c>
      <c r="B17">
        <v>4</v>
      </c>
    </row>
    <row r="18" spans="1:2" ht="12.75">
      <c r="A18" t="s">
        <v>171</v>
      </c>
      <c r="B18">
        <v>4</v>
      </c>
    </row>
    <row r="19" spans="1:2" ht="12.75">
      <c r="A19" t="s">
        <v>173</v>
      </c>
      <c r="B19">
        <v>4</v>
      </c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7"/>
  <sheetViews>
    <sheetView zoomScale="75" zoomScaleNormal="75" workbookViewId="0" topLeftCell="A1">
      <selection activeCell="J28" sqref="J28"/>
    </sheetView>
  </sheetViews>
  <sheetFormatPr defaultColWidth="9.140625" defaultRowHeight="12.75"/>
  <cols>
    <col min="2" max="2" width="10.7109375" style="10" bestFit="1" customWidth="1"/>
    <col min="3" max="3" width="10.28125" style="10" bestFit="1" customWidth="1"/>
  </cols>
  <sheetData>
    <row r="1" spans="1:3" ht="15">
      <c r="A1" s="45" t="s">
        <v>217</v>
      </c>
      <c r="B1" s="11"/>
      <c r="C1" s="11"/>
    </row>
    <row r="3" spans="1:3" ht="12.75">
      <c r="A3" t="s">
        <v>197</v>
      </c>
      <c r="B3" t="s">
        <v>196</v>
      </c>
      <c r="C3"/>
    </row>
    <row r="4" spans="1:3" ht="12.75">
      <c r="A4">
        <v>0</v>
      </c>
      <c r="B4">
        <v>27</v>
      </c>
      <c r="C4">
        <v>0</v>
      </c>
    </row>
    <row r="5" spans="1:3" ht="12.75">
      <c r="A5">
        <v>1</v>
      </c>
      <c r="B5">
        <v>54</v>
      </c>
      <c r="C5">
        <f aca="true" t="shared" si="0" ref="C5:C10">SUM(A5*B5)</f>
        <v>54</v>
      </c>
    </row>
    <row r="6" spans="1:3" ht="12.75">
      <c r="A6">
        <v>2</v>
      </c>
      <c r="B6">
        <v>45</v>
      </c>
      <c r="C6">
        <f t="shared" si="0"/>
        <v>90</v>
      </c>
    </row>
    <row r="7" spans="1:3" ht="12.75">
      <c r="A7">
        <v>3</v>
      </c>
      <c r="B7">
        <v>16</v>
      </c>
      <c r="C7">
        <f t="shared" si="0"/>
        <v>48</v>
      </c>
    </row>
    <row r="8" spans="1:3" ht="12.75">
      <c r="A8">
        <v>4</v>
      </c>
      <c r="B8">
        <v>7</v>
      </c>
      <c r="C8">
        <f t="shared" si="0"/>
        <v>28</v>
      </c>
    </row>
    <row r="9" spans="1:3" ht="12.75">
      <c r="A9">
        <v>5</v>
      </c>
      <c r="B9">
        <v>6</v>
      </c>
      <c r="C9">
        <f t="shared" si="0"/>
        <v>30</v>
      </c>
    </row>
    <row r="10" spans="1:3" ht="12.75">
      <c r="A10">
        <v>6</v>
      </c>
      <c r="B10">
        <v>1</v>
      </c>
      <c r="C10">
        <f t="shared" si="0"/>
        <v>6</v>
      </c>
    </row>
    <row r="11" spans="2:3" ht="12.75">
      <c r="B11"/>
      <c r="C11">
        <f>SUM(C4:C10)</f>
        <v>256</v>
      </c>
    </row>
    <row r="129" spans="2:3" s="20" customFormat="1" ht="12.75">
      <c r="B129" s="30"/>
      <c r="C129" s="30"/>
    </row>
    <row r="138" spans="2:3" s="20" customFormat="1" ht="12.75">
      <c r="B138" s="30"/>
      <c r="C138" s="30"/>
    </row>
    <row r="140" spans="2:3" s="20" customFormat="1" ht="12.75">
      <c r="B140" s="30"/>
      <c r="C140" s="30"/>
    </row>
    <row r="141" spans="2:3" s="20" customFormat="1" ht="12.75">
      <c r="B141" s="30"/>
      <c r="C141" s="30"/>
    </row>
    <row r="142" spans="2:3" s="20" customFormat="1" ht="12.75">
      <c r="B142" s="30"/>
      <c r="C142" s="30"/>
    </row>
    <row r="146" spans="2:3" s="20" customFormat="1" ht="12.75">
      <c r="B146" s="30"/>
      <c r="C146" s="30"/>
    </row>
    <row r="148" spans="2:3" s="20" customFormat="1" ht="12.75">
      <c r="B148" s="30"/>
      <c r="C148" s="30"/>
    </row>
    <row r="151" spans="2:3" s="20" customFormat="1" ht="12.75">
      <c r="B151" s="30"/>
      <c r="C151" s="30"/>
    </row>
    <row r="153" spans="2:3" s="20" customFormat="1" ht="12.75">
      <c r="B153" s="30"/>
      <c r="C153" s="30"/>
    </row>
    <row r="157" spans="2:3" s="20" customFormat="1" ht="12.75">
      <c r="B157" s="30"/>
      <c r="C157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0"/>
  <sheetViews>
    <sheetView zoomScale="75" zoomScaleNormal="75" workbookViewId="0" topLeftCell="A1">
      <pane xSplit="6" topLeftCell="G1" activePane="topRight" state="frozen"/>
      <selection pane="topLeft" activeCell="A1" sqref="A1"/>
      <selection pane="topRight" activeCell="H38" sqref="H38"/>
    </sheetView>
  </sheetViews>
  <sheetFormatPr defaultColWidth="9.140625" defaultRowHeight="12.75"/>
  <cols>
    <col min="1" max="1" width="34.57421875" style="0" customWidth="1"/>
    <col min="2" max="2" width="19.421875" style="0" bestFit="1" customWidth="1"/>
    <col min="3" max="3" width="10.7109375" style="5" bestFit="1" customWidth="1"/>
    <col min="4" max="4" width="12.421875" style="5" bestFit="1" customWidth="1"/>
    <col min="5" max="5" width="8.8515625" style="5" bestFit="1" customWidth="1"/>
    <col min="6" max="6" width="7.28125" style="5" bestFit="1" customWidth="1"/>
  </cols>
  <sheetData>
    <row r="1" ht="15">
      <c r="A1" s="45" t="s">
        <v>219</v>
      </c>
    </row>
    <row r="3" spans="1:6" ht="12.75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174</v>
      </c>
    </row>
    <row r="4" spans="1:6" ht="12.75">
      <c r="A4" s="2" t="s">
        <v>65</v>
      </c>
      <c r="B4" s="2" t="s">
        <v>66</v>
      </c>
      <c r="C4" s="4">
        <v>77</v>
      </c>
      <c r="D4" s="4">
        <v>67</v>
      </c>
      <c r="E4" s="4">
        <v>7</v>
      </c>
      <c r="F4" s="4">
        <v>3</v>
      </c>
    </row>
    <row r="5" spans="1:6" ht="12.75">
      <c r="A5" s="2" t="s">
        <v>109</v>
      </c>
      <c r="B5" s="2" t="s">
        <v>66</v>
      </c>
      <c r="C5" s="4">
        <v>27</v>
      </c>
      <c r="D5" s="4">
        <v>8</v>
      </c>
      <c r="E5" s="4">
        <v>8</v>
      </c>
      <c r="F5" s="4">
        <v>2</v>
      </c>
    </row>
    <row r="6" spans="1:6" ht="12.75">
      <c r="A6" s="2" t="s">
        <v>138</v>
      </c>
      <c r="B6" s="2" t="s">
        <v>66</v>
      </c>
      <c r="C6" s="4">
        <v>0</v>
      </c>
      <c r="D6" s="4">
        <v>0</v>
      </c>
      <c r="E6" s="4">
        <v>0</v>
      </c>
      <c r="F6" s="4">
        <v>0</v>
      </c>
    </row>
    <row r="7" spans="1:6" ht="12.75">
      <c r="A7" s="2" t="s">
        <v>141</v>
      </c>
      <c r="B7" s="2" t="s">
        <v>66</v>
      </c>
      <c r="C7" s="4">
        <v>32</v>
      </c>
      <c r="D7" s="4">
        <v>32</v>
      </c>
      <c r="E7" s="4">
        <v>1</v>
      </c>
      <c r="F7" s="4">
        <v>2</v>
      </c>
    </row>
    <row r="8" spans="1:6" ht="12.75">
      <c r="A8" s="2" t="s">
        <v>66</v>
      </c>
      <c r="B8" s="2">
        <f>COUNTA(B4:B7)</f>
        <v>4</v>
      </c>
      <c r="C8" s="4">
        <f>SUM(C4:C7)</f>
        <v>136</v>
      </c>
      <c r="D8" s="4">
        <f>SUM(D4:D7)</f>
        <v>107</v>
      </c>
      <c r="E8" s="4">
        <f>SUM(E4:E7)</f>
        <v>16</v>
      </c>
      <c r="F8" s="4">
        <f>SUM(F4:F7)</f>
        <v>7</v>
      </c>
    </row>
    <row r="9" spans="1:6" ht="12.75">
      <c r="A9" s="2" t="s">
        <v>50</v>
      </c>
      <c r="B9" s="2" t="s">
        <v>51</v>
      </c>
      <c r="C9" s="4">
        <v>72</v>
      </c>
      <c r="D9" s="4">
        <v>26</v>
      </c>
      <c r="E9" s="4">
        <v>0</v>
      </c>
      <c r="F9" s="4">
        <v>2</v>
      </c>
    </row>
    <row r="10" spans="1:6" ht="12.75">
      <c r="A10" s="2" t="s">
        <v>75</v>
      </c>
      <c r="B10" s="2" t="s">
        <v>51</v>
      </c>
      <c r="C10" s="4">
        <v>31</v>
      </c>
      <c r="D10" s="4">
        <v>23</v>
      </c>
      <c r="E10" s="4">
        <v>0</v>
      </c>
      <c r="F10" s="4">
        <v>1</v>
      </c>
    </row>
    <row r="11" spans="1:6" ht="12.75">
      <c r="A11" s="2" t="s">
        <v>96</v>
      </c>
      <c r="B11" s="2" t="s">
        <v>51</v>
      </c>
      <c r="C11" s="4">
        <v>28</v>
      </c>
      <c r="D11" s="4">
        <v>22</v>
      </c>
      <c r="E11" s="4">
        <v>0</v>
      </c>
      <c r="F11" s="4">
        <v>1</v>
      </c>
    </row>
    <row r="12" spans="1:6" ht="12.75">
      <c r="A12" s="2" t="s">
        <v>104</v>
      </c>
      <c r="B12" s="2" t="s">
        <v>51</v>
      </c>
      <c r="C12" s="4">
        <v>28</v>
      </c>
      <c r="D12" s="4">
        <v>23</v>
      </c>
      <c r="E12" s="4">
        <v>0</v>
      </c>
      <c r="F12" s="4">
        <v>2</v>
      </c>
    </row>
    <row r="13" spans="1:6" ht="12.75">
      <c r="A13" s="2" t="s">
        <v>149</v>
      </c>
      <c r="B13" s="2" t="s">
        <v>51</v>
      </c>
      <c r="C13" s="4">
        <v>26</v>
      </c>
      <c r="D13" s="4">
        <v>0</v>
      </c>
      <c r="E13" s="4">
        <v>0</v>
      </c>
      <c r="F13" s="4">
        <v>0</v>
      </c>
    </row>
    <row r="14" spans="1:6" ht="12.75">
      <c r="A14" s="2" t="s">
        <v>51</v>
      </c>
      <c r="B14" s="2">
        <f>COUNTA(B9:B13)</f>
        <v>5</v>
      </c>
      <c r="C14" s="4">
        <f>SUM(C9:C13)</f>
        <v>185</v>
      </c>
      <c r="D14" s="4">
        <f>SUM(D9:D13)</f>
        <v>94</v>
      </c>
      <c r="E14" s="4">
        <f>SUM(E9:E13)</f>
        <v>0</v>
      </c>
      <c r="F14" s="4">
        <f>SUM(F9:F13)</f>
        <v>6</v>
      </c>
    </row>
    <row r="15" spans="1:6" ht="12.75">
      <c r="A15" s="2" t="s">
        <v>60</v>
      </c>
      <c r="B15" s="2" t="s">
        <v>61</v>
      </c>
      <c r="C15" s="4">
        <v>34</v>
      </c>
      <c r="D15" s="4">
        <v>9</v>
      </c>
      <c r="E15" s="4">
        <v>0</v>
      </c>
      <c r="F15" s="4">
        <v>1</v>
      </c>
    </row>
    <row r="16" spans="1:6" ht="12.75">
      <c r="A16" s="2" t="s">
        <v>61</v>
      </c>
      <c r="B16" s="2">
        <v>1</v>
      </c>
      <c r="C16" s="4">
        <v>34</v>
      </c>
      <c r="D16" s="4">
        <v>9</v>
      </c>
      <c r="E16" s="4">
        <v>0</v>
      </c>
      <c r="F16" s="4">
        <v>1</v>
      </c>
    </row>
    <row r="17" spans="1:6" ht="12.75">
      <c r="A17" s="2" t="s">
        <v>7</v>
      </c>
      <c r="B17" s="2" t="s">
        <v>8</v>
      </c>
      <c r="C17" s="4">
        <v>37</v>
      </c>
      <c r="D17" s="4">
        <v>37</v>
      </c>
      <c r="E17" s="4">
        <v>0</v>
      </c>
      <c r="F17" s="4">
        <v>2</v>
      </c>
    </row>
    <row r="18" spans="1:6" ht="12.75">
      <c r="A18" s="2" t="s">
        <v>41</v>
      </c>
      <c r="B18" s="2" t="s">
        <v>8</v>
      </c>
      <c r="C18" s="4">
        <v>14</v>
      </c>
      <c r="D18" s="4">
        <v>10</v>
      </c>
      <c r="E18" s="4">
        <v>0</v>
      </c>
      <c r="F18" s="4">
        <v>1</v>
      </c>
    </row>
    <row r="19" spans="1:6" ht="12.75">
      <c r="A19" s="2" t="s">
        <v>56</v>
      </c>
      <c r="B19" s="2" t="s">
        <v>8</v>
      </c>
      <c r="C19" s="4">
        <v>55</v>
      </c>
      <c r="D19" s="4">
        <v>38</v>
      </c>
      <c r="E19" s="4">
        <v>0</v>
      </c>
      <c r="F19" s="4">
        <v>1</v>
      </c>
    </row>
    <row r="20" spans="1:6" ht="12.75">
      <c r="A20" s="2" t="s">
        <v>57</v>
      </c>
      <c r="B20" s="2" t="s">
        <v>8</v>
      </c>
      <c r="C20" s="4">
        <v>41</v>
      </c>
      <c r="D20" s="4">
        <v>24</v>
      </c>
      <c r="E20" s="4">
        <v>5</v>
      </c>
      <c r="F20" s="4">
        <v>2</v>
      </c>
    </row>
    <row r="21" spans="1:6" ht="12.75">
      <c r="A21" s="2" t="s">
        <v>140</v>
      </c>
      <c r="B21" s="2" t="s">
        <v>8</v>
      </c>
      <c r="C21" s="4">
        <v>48</v>
      </c>
      <c r="D21" s="4">
        <v>32</v>
      </c>
      <c r="E21" s="4">
        <v>2</v>
      </c>
      <c r="F21" s="4">
        <v>2</v>
      </c>
    </row>
    <row r="22" spans="1:6" ht="12.75">
      <c r="A22" s="2" t="s">
        <v>165</v>
      </c>
      <c r="B22" s="2" t="s">
        <v>8</v>
      </c>
      <c r="C22" s="4">
        <v>60</v>
      </c>
      <c r="D22" s="4">
        <v>42</v>
      </c>
      <c r="E22" s="4">
        <v>3</v>
      </c>
      <c r="F22" s="4">
        <v>4</v>
      </c>
    </row>
    <row r="23" spans="1:6" ht="12.75">
      <c r="A23" s="2" t="s">
        <v>8</v>
      </c>
      <c r="B23" s="2">
        <f>COUNTA(B17:B22)</f>
        <v>6</v>
      </c>
      <c r="C23" s="4">
        <f>SUM(C17:C22)</f>
        <v>255</v>
      </c>
      <c r="D23" s="4">
        <f>SUM(D17:D22)</f>
        <v>183</v>
      </c>
      <c r="E23" s="4">
        <f>SUM(E17:E22)</f>
        <v>10</v>
      </c>
      <c r="F23" s="4">
        <f>SUM(F17:F22)</f>
        <v>12</v>
      </c>
    </row>
    <row r="24" spans="1:6" ht="12.75">
      <c r="A24" s="2" t="s">
        <v>68</v>
      </c>
      <c r="B24" s="2" t="s">
        <v>69</v>
      </c>
      <c r="C24" s="4">
        <v>31</v>
      </c>
      <c r="D24" s="4">
        <v>29</v>
      </c>
      <c r="E24" s="4">
        <v>4</v>
      </c>
      <c r="F24" s="4">
        <v>1</v>
      </c>
    </row>
    <row r="25" spans="1:6" ht="12.75">
      <c r="A25" s="2" t="s">
        <v>80</v>
      </c>
      <c r="B25" s="2" t="s">
        <v>69</v>
      </c>
      <c r="C25" s="4">
        <v>53</v>
      </c>
      <c r="D25" s="4">
        <v>60</v>
      </c>
      <c r="E25" s="4">
        <v>0</v>
      </c>
      <c r="F25" s="4">
        <v>3</v>
      </c>
    </row>
    <row r="26" spans="1:6" ht="12.75">
      <c r="A26" s="2" t="s">
        <v>113</v>
      </c>
      <c r="B26" s="2" t="s">
        <v>69</v>
      </c>
      <c r="C26" s="4">
        <v>50</v>
      </c>
      <c r="D26" s="4">
        <v>25</v>
      </c>
      <c r="E26" s="4">
        <v>14</v>
      </c>
      <c r="F26" s="4">
        <v>1</v>
      </c>
    </row>
    <row r="27" spans="1:6" ht="12.75">
      <c r="A27" s="2" t="s">
        <v>137</v>
      </c>
      <c r="B27" s="2" t="s">
        <v>69</v>
      </c>
      <c r="C27" s="4">
        <v>18</v>
      </c>
      <c r="D27" s="4">
        <v>22</v>
      </c>
      <c r="E27" s="4">
        <v>0</v>
      </c>
      <c r="F27" s="4">
        <v>1</v>
      </c>
    </row>
    <row r="28" spans="1:6" ht="12.75">
      <c r="A28" s="2" t="s">
        <v>156</v>
      </c>
      <c r="B28" s="2" t="s">
        <v>69</v>
      </c>
      <c r="C28" s="4">
        <v>36</v>
      </c>
      <c r="D28" s="4">
        <v>36</v>
      </c>
      <c r="E28" s="4">
        <v>0</v>
      </c>
      <c r="F28" s="4">
        <v>1</v>
      </c>
    </row>
    <row r="29" spans="1:6" ht="12.75">
      <c r="A29" s="2" t="s">
        <v>69</v>
      </c>
      <c r="B29" s="2">
        <f>COUNTA(B24:B28)</f>
        <v>5</v>
      </c>
      <c r="C29" s="4">
        <f>SUM(C24:C28)</f>
        <v>188</v>
      </c>
      <c r="D29" s="4">
        <f>SUM(D24:D28)</f>
        <v>172</v>
      </c>
      <c r="E29" s="4">
        <f>SUM(E24:E28)</f>
        <v>18</v>
      </c>
      <c r="F29" s="4">
        <f>SUM(F24:F28)</f>
        <v>7</v>
      </c>
    </row>
    <row r="30" spans="1:6" ht="12.75">
      <c r="A30" s="2" t="s">
        <v>130</v>
      </c>
      <c r="B30" s="2" t="s">
        <v>131</v>
      </c>
      <c r="C30" s="4">
        <v>29</v>
      </c>
      <c r="D30" s="4">
        <v>31</v>
      </c>
      <c r="E30" s="4">
        <v>3</v>
      </c>
      <c r="F30" s="4">
        <v>4</v>
      </c>
    </row>
    <row r="31" spans="1:6" ht="12.75">
      <c r="A31" s="2" t="s">
        <v>144</v>
      </c>
      <c r="B31" s="2" t="s">
        <v>131</v>
      </c>
      <c r="C31" s="4">
        <v>93</v>
      </c>
      <c r="D31" s="4">
        <v>68</v>
      </c>
      <c r="E31" s="4">
        <v>0</v>
      </c>
      <c r="F31" s="4">
        <v>4</v>
      </c>
    </row>
    <row r="32" spans="1:6" ht="12.75">
      <c r="A32" s="2" t="s">
        <v>131</v>
      </c>
      <c r="B32" s="2">
        <f>COUNTA(B30:B31)</f>
        <v>2</v>
      </c>
      <c r="C32" s="4">
        <f>SUM(C30:C31)</f>
        <v>122</v>
      </c>
      <c r="D32" s="4">
        <f>SUM(D30:D31)</f>
        <v>99</v>
      </c>
      <c r="E32" s="4">
        <f>SUM(E30:E31)</f>
        <v>3</v>
      </c>
      <c r="F32" s="4">
        <f>SUM(F30:F31)</f>
        <v>8</v>
      </c>
    </row>
    <row r="33" spans="1:6" ht="12.75">
      <c r="A33" s="2" t="s">
        <v>53</v>
      </c>
      <c r="B33" s="2" t="s">
        <v>54</v>
      </c>
      <c r="C33" s="4">
        <v>36</v>
      </c>
      <c r="D33" s="4">
        <v>8</v>
      </c>
      <c r="E33" s="4">
        <v>0</v>
      </c>
      <c r="F33" s="4">
        <v>1</v>
      </c>
    </row>
    <row r="34" spans="1:6" ht="12.75">
      <c r="A34" s="2" t="s">
        <v>176</v>
      </c>
      <c r="B34" s="2" t="s">
        <v>54</v>
      </c>
      <c r="C34" s="4">
        <v>40</v>
      </c>
      <c r="D34" s="4">
        <v>14</v>
      </c>
      <c r="E34" s="4">
        <v>0</v>
      </c>
      <c r="F34" s="4">
        <v>1</v>
      </c>
    </row>
    <row r="35" spans="1:6" ht="12.75">
      <c r="A35" s="2" t="s">
        <v>84</v>
      </c>
      <c r="B35" s="2" t="s">
        <v>54</v>
      </c>
      <c r="C35" s="4">
        <v>39</v>
      </c>
      <c r="D35" s="4">
        <v>42</v>
      </c>
      <c r="E35" s="4">
        <v>16</v>
      </c>
      <c r="F35" s="4">
        <v>2</v>
      </c>
    </row>
    <row r="36" spans="1:6" ht="12.75">
      <c r="A36" s="2" t="s">
        <v>95</v>
      </c>
      <c r="B36" s="2" t="s">
        <v>54</v>
      </c>
      <c r="C36" s="4">
        <v>35</v>
      </c>
      <c r="D36" s="4">
        <v>14</v>
      </c>
      <c r="E36" s="4">
        <v>6</v>
      </c>
      <c r="F36" s="4">
        <v>1</v>
      </c>
    </row>
    <row r="37" spans="1:6" ht="12.75">
      <c r="A37" s="2" t="s">
        <v>54</v>
      </c>
      <c r="B37" s="2">
        <f>COUNTA(B33:B36)</f>
        <v>4</v>
      </c>
      <c r="C37" s="4">
        <f>SUM(C33:C36)</f>
        <v>150</v>
      </c>
      <c r="D37" s="4">
        <f>SUM(D33:D36)</f>
        <v>78</v>
      </c>
      <c r="E37" s="4">
        <f>SUM(E33:E36)</f>
        <v>22</v>
      </c>
      <c r="F37" s="4">
        <f>SUM(F33:F36)</f>
        <v>5</v>
      </c>
    </row>
    <row r="38" spans="1:6" ht="12.75">
      <c r="A38" s="2" t="s">
        <v>35</v>
      </c>
      <c r="B38" s="2" t="s">
        <v>36</v>
      </c>
      <c r="C38" s="4">
        <v>47</v>
      </c>
      <c r="D38" s="4">
        <v>26</v>
      </c>
      <c r="E38" s="4">
        <v>0</v>
      </c>
      <c r="F38" s="4">
        <v>2</v>
      </c>
    </row>
    <row r="39" spans="1:6" ht="12.75">
      <c r="A39" s="2" t="s">
        <v>78</v>
      </c>
      <c r="B39" s="2" t="s">
        <v>36</v>
      </c>
      <c r="C39" s="4">
        <v>83</v>
      </c>
      <c r="D39" s="4">
        <v>13</v>
      </c>
      <c r="E39" s="4">
        <v>8</v>
      </c>
      <c r="F39" s="4">
        <v>3</v>
      </c>
    </row>
    <row r="40" spans="1:6" ht="12.75">
      <c r="A40" s="2" t="s">
        <v>132</v>
      </c>
      <c r="B40" s="2" t="s">
        <v>36</v>
      </c>
      <c r="C40" s="4">
        <v>33</v>
      </c>
      <c r="D40" s="4">
        <v>21</v>
      </c>
      <c r="E40" s="4">
        <v>6</v>
      </c>
      <c r="F40" s="4">
        <v>2</v>
      </c>
    </row>
    <row r="41" spans="1:6" ht="12.75">
      <c r="A41" s="2" t="s">
        <v>153</v>
      </c>
      <c r="B41" s="2" t="s">
        <v>36</v>
      </c>
      <c r="C41" s="4">
        <v>15</v>
      </c>
      <c r="D41" s="4">
        <v>13</v>
      </c>
      <c r="E41" s="4">
        <v>0</v>
      </c>
      <c r="F41" s="4">
        <v>1</v>
      </c>
    </row>
    <row r="42" spans="1:6" ht="12.75">
      <c r="A42" s="2" t="s">
        <v>159</v>
      </c>
      <c r="B42" s="2" t="s">
        <v>36</v>
      </c>
      <c r="C42" s="4">
        <v>70</v>
      </c>
      <c r="D42" s="4">
        <v>25</v>
      </c>
      <c r="E42" s="4">
        <v>0</v>
      </c>
      <c r="F42" s="4">
        <v>2</v>
      </c>
    </row>
    <row r="43" spans="1:6" ht="12.75">
      <c r="A43" s="2" t="s">
        <v>36</v>
      </c>
      <c r="B43" s="2">
        <f>COUNTA(B38:B42)</f>
        <v>5</v>
      </c>
      <c r="C43" s="4">
        <f>SUM(C38:C42)</f>
        <v>248</v>
      </c>
      <c r="D43" s="4">
        <f>SUM(D38:D42)</f>
        <v>98</v>
      </c>
      <c r="E43" s="4">
        <f>SUM(E38:E42)</f>
        <v>14</v>
      </c>
      <c r="F43" s="4">
        <f>SUM(F38:F42)</f>
        <v>10</v>
      </c>
    </row>
    <row r="44" spans="1:6" ht="12.75">
      <c r="A44" s="2" t="s">
        <v>37</v>
      </c>
      <c r="B44" s="2" t="s">
        <v>38</v>
      </c>
      <c r="C44" s="4">
        <v>30</v>
      </c>
      <c r="D44" s="4">
        <v>14</v>
      </c>
      <c r="E44" s="4">
        <v>0</v>
      </c>
      <c r="F44" s="4">
        <v>1</v>
      </c>
    </row>
    <row r="45" spans="1:6" ht="12.75">
      <c r="A45" s="2" t="s">
        <v>45</v>
      </c>
      <c r="B45" s="2" t="s">
        <v>38</v>
      </c>
      <c r="C45" s="4">
        <v>12</v>
      </c>
      <c r="D45" s="4">
        <v>12</v>
      </c>
      <c r="E45" s="4">
        <v>0</v>
      </c>
      <c r="F45" s="4">
        <v>1</v>
      </c>
    </row>
    <row r="46" spans="1:6" ht="12.75">
      <c r="A46" s="2" t="s">
        <v>46</v>
      </c>
      <c r="B46" s="2" t="s">
        <v>38</v>
      </c>
      <c r="C46" s="4">
        <v>38</v>
      </c>
      <c r="D46" s="4">
        <v>18</v>
      </c>
      <c r="E46" s="4">
        <v>3</v>
      </c>
      <c r="F46" s="4">
        <v>1</v>
      </c>
    </row>
    <row r="47" spans="1:6" ht="12.75">
      <c r="A47" s="2" t="s">
        <v>38</v>
      </c>
      <c r="B47" s="2">
        <f>COUNTA(B44:B46)</f>
        <v>3</v>
      </c>
      <c r="C47" s="4">
        <f>SUM(C44:C46)</f>
        <v>80</v>
      </c>
      <c r="D47" s="4">
        <f>SUM(D44:D46)</f>
        <v>44</v>
      </c>
      <c r="E47" s="4">
        <f>SUM(E44:E46)</f>
        <v>3</v>
      </c>
      <c r="F47" s="4">
        <f>SUM(F44:F46)</f>
        <v>3</v>
      </c>
    </row>
    <row r="48" spans="1:6" ht="12.75">
      <c r="A48" s="2" t="s">
        <v>14</v>
      </c>
      <c r="B48" s="2" t="s">
        <v>15</v>
      </c>
      <c r="C48" s="4">
        <v>22</v>
      </c>
      <c r="D48" s="4">
        <v>22</v>
      </c>
      <c r="E48" s="4">
        <v>0</v>
      </c>
      <c r="F48" s="4">
        <v>1</v>
      </c>
    </row>
    <row r="49" spans="1:6" ht="12.75">
      <c r="A49" s="2" t="s">
        <v>40</v>
      </c>
      <c r="B49" s="2" t="s">
        <v>15</v>
      </c>
      <c r="C49" s="4">
        <v>0</v>
      </c>
      <c r="D49" s="4">
        <v>0</v>
      </c>
      <c r="E49" s="4">
        <v>0</v>
      </c>
      <c r="F49" s="4">
        <v>0</v>
      </c>
    </row>
    <row r="50" spans="1:6" ht="12.75">
      <c r="A50" s="2" t="s">
        <v>67</v>
      </c>
      <c r="B50" s="2" t="s">
        <v>15</v>
      </c>
      <c r="C50" s="4">
        <v>12</v>
      </c>
      <c r="D50" s="4">
        <v>12</v>
      </c>
      <c r="E50" s="4">
        <v>0</v>
      </c>
      <c r="F50" s="4">
        <v>1</v>
      </c>
    </row>
    <row r="51" spans="1:6" ht="12.75">
      <c r="A51" s="2" t="s">
        <v>77</v>
      </c>
      <c r="B51" s="2" t="s">
        <v>15</v>
      </c>
      <c r="C51" s="4">
        <v>12</v>
      </c>
      <c r="D51" s="4">
        <v>12</v>
      </c>
      <c r="E51" s="4">
        <v>3</v>
      </c>
      <c r="F51" s="4">
        <v>1</v>
      </c>
    </row>
    <row r="52" spans="1:6" s="20" customFormat="1" ht="12.75">
      <c r="A52" s="19" t="s">
        <v>200</v>
      </c>
      <c r="B52" s="19" t="s">
        <v>15</v>
      </c>
      <c r="C52" s="21">
        <v>0</v>
      </c>
      <c r="D52" s="21">
        <v>0</v>
      </c>
      <c r="E52" s="21">
        <v>0</v>
      </c>
      <c r="F52" s="21">
        <v>0</v>
      </c>
    </row>
    <row r="53" spans="1:6" ht="12.75">
      <c r="A53" s="2" t="s">
        <v>15</v>
      </c>
      <c r="B53" s="2">
        <f>COUNTA(B48:B52)</f>
        <v>5</v>
      </c>
      <c r="C53" s="4">
        <f>SUM(C48:C52)</f>
        <v>46</v>
      </c>
      <c r="D53" s="4">
        <f>SUM(D48:D52)</f>
        <v>46</v>
      </c>
      <c r="E53" s="4">
        <f>SUM(E48:E52)</f>
        <v>3</v>
      </c>
      <c r="F53" s="4">
        <f>SUM(F48:F52)</f>
        <v>3</v>
      </c>
    </row>
    <row r="54" spans="1:6" s="20" customFormat="1" ht="12.75">
      <c r="A54" s="19" t="s">
        <v>5</v>
      </c>
      <c r="B54" s="19" t="s">
        <v>6</v>
      </c>
      <c r="C54" s="4">
        <v>0</v>
      </c>
      <c r="D54" s="21">
        <v>0</v>
      </c>
      <c r="E54" s="21">
        <v>0</v>
      </c>
      <c r="F54" s="21">
        <v>0</v>
      </c>
    </row>
    <row r="55" spans="1:6" ht="12.75">
      <c r="A55" s="2" t="s">
        <v>18</v>
      </c>
      <c r="B55" s="2" t="s">
        <v>6</v>
      </c>
      <c r="C55" s="4">
        <v>14</v>
      </c>
      <c r="D55" s="4">
        <v>0</v>
      </c>
      <c r="E55" s="4">
        <v>0</v>
      </c>
      <c r="F55" s="4">
        <v>0</v>
      </c>
    </row>
    <row r="56" spans="1:6" ht="12.75">
      <c r="A56" s="2" t="s">
        <v>19</v>
      </c>
      <c r="B56" s="2" t="s">
        <v>6</v>
      </c>
      <c r="C56" s="4">
        <v>0</v>
      </c>
      <c r="D56" s="4">
        <v>23</v>
      </c>
      <c r="E56" s="4">
        <v>6</v>
      </c>
      <c r="F56" s="4">
        <v>2</v>
      </c>
    </row>
    <row r="57" spans="1:6" ht="12.75">
      <c r="A57" s="2" t="s">
        <v>25</v>
      </c>
      <c r="B57" s="2" t="s">
        <v>6</v>
      </c>
      <c r="C57" s="4">
        <v>65</v>
      </c>
      <c r="D57" s="4">
        <v>0</v>
      </c>
      <c r="E57" s="4">
        <v>0</v>
      </c>
      <c r="F57" s="4">
        <v>0</v>
      </c>
    </row>
    <row r="58" spans="1:6" ht="12.75">
      <c r="A58" s="2" t="s">
        <v>33</v>
      </c>
      <c r="B58" s="2" t="s">
        <v>6</v>
      </c>
      <c r="C58" s="4">
        <v>18</v>
      </c>
      <c r="D58" s="4">
        <v>77</v>
      </c>
      <c r="E58" s="4">
        <v>9</v>
      </c>
      <c r="F58" s="4">
        <v>3</v>
      </c>
    </row>
    <row r="59" spans="1:6" ht="12.75">
      <c r="A59" s="2" t="s">
        <v>47</v>
      </c>
      <c r="B59" s="2" t="s">
        <v>6</v>
      </c>
      <c r="C59" s="4">
        <v>110</v>
      </c>
      <c r="D59" s="4">
        <v>18</v>
      </c>
      <c r="E59" s="4">
        <v>0</v>
      </c>
      <c r="F59" s="4">
        <v>1</v>
      </c>
    </row>
    <row r="60" spans="1:6" ht="12.75">
      <c r="A60" s="2" t="s">
        <v>62</v>
      </c>
      <c r="B60" s="2" t="s">
        <v>6</v>
      </c>
      <c r="C60" s="4">
        <v>43</v>
      </c>
      <c r="D60" s="4">
        <v>87</v>
      </c>
      <c r="E60" s="4">
        <v>6</v>
      </c>
      <c r="F60" s="4">
        <v>5</v>
      </c>
    </row>
    <row r="61" spans="1:6" ht="12.75">
      <c r="A61" s="2" t="s">
        <v>72</v>
      </c>
      <c r="B61" s="2" t="s">
        <v>6</v>
      </c>
      <c r="C61" s="4">
        <v>170</v>
      </c>
      <c r="D61" s="4">
        <v>52</v>
      </c>
      <c r="E61" s="4">
        <v>0</v>
      </c>
      <c r="F61" s="4">
        <v>2</v>
      </c>
    </row>
    <row r="62" spans="1:6" ht="12.75">
      <c r="A62" s="2" t="s">
        <v>81</v>
      </c>
      <c r="B62" s="2" t="s">
        <v>6</v>
      </c>
      <c r="C62" s="4">
        <v>11</v>
      </c>
      <c r="D62" s="4">
        <v>146</v>
      </c>
      <c r="E62" s="4">
        <v>20</v>
      </c>
      <c r="F62" s="4">
        <v>7</v>
      </c>
    </row>
    <row r="63" spans="1:6" ht="12.75">
      <c r="A63" s="2" t="s">
        <v>92</v>
      </c>
      <c r="B63" s="2" t="s">
        <v>6</v>
      </c>
      <c r="C63" s="21">
        <v>24</v>
      </c>
      <c r="D63" s="4">
        <v>0</v>
      </c>
      <c r="E63" s="4">
        <v>0</v>
      </c>
      <c r="F63" s="4">
        <v>0</v>
      </c>
    </row>
    <row r="64" spans="1:6" s="20" customFormat="1" ht="12.75">
      <c r="A64" s="19" t="s">
        <v>97</v>
      </c>
      <c r="B64" s="19" t="s">
        <v>6</v>
      </c>
      <c r="C64" s="4">
        <v>0</v>
      </c>
      <c r="D64" s="21">
        <v>42</v>
      </c>
      <c r="E64" s="21">
        <v>4</v>
      </c>
      <c r="F64" s="21">
        <v>1</v>
      </c>
    </row>
    <row r="65" spans="1:6" ht="12.75">
      <c r="A65" s="2" t="s">
        <v>102</v>
      </c>
      <c r="B65" s="2" t="s">
        <v>6</v>
      </c>
      <c r="C65" s="4">
        <v>26</v>
      </c>
      <c r="D65" s="4">
        <v>0</v>
      </c>
      <c r="E65" s="4">
        <v>0</v>
      </c>
      <c r="F65" s="4">
        <v>0</v>
      </c>
    </row>
    <row r="66" spans="1:6" ht="12.75">
      <c r="A66" s="2" t="s">
        <v>123</v>
      </c>
      <c r="B66" s="2" t="s">
        <v>6</v>
      </c>
      <c r="C66" s="4">
        <v>39</v>
      </c>
      <c r="D66" s="4">
        <v>0</v>
      </c>
      <c r="E66" s="4">
        <v>0</v>
      </c>
      <c r="F66" s="4">
        <v>0</v>
      </c>
    </row>
    <row r="67" spans="1:6" ht="12.75">
      <c r="A67" s="2" t="s">
        <v>124</v>
      </c>
      <c r="B67" s="2" t="s">
        <v>6</v>
      </c>
      <c r="C67" s="4">
        <v>29</v>
      </c>
      <c r="D67" s="4">
        <v>41</v>
      </c>
      <c r="E67" s="4">
        <v>0</v>
      </c>
      <c r="F67" s="4">
        <v>3</v>
      </c>
    </row>
    <row r="68" spans="1:6" ht="12.75">
      <c r="A68" s="2" t="s">
        <v>128</v>
      </c>
      <c r="B68" s="2" t="s">
        <v>6</v>
      </c>
      <c r="C68" s="4">
        <v>14</v>
      </c>
      <c r="D68" s="4">
        <v>32</v>
      </c>
      <c r="E68" s="4">
        <v>0</v>
      </c>
      <c r="F68" s="4">
        <v>2</v>
      </c>
    </row>
    <row r="69" spans="1:6" ht="12.75">
      <c r="A69" s="2" t="s">
        <v>168</v>
      </c>
      <c r="B69" s="2" t="s">
        <v>6</v>
      </c>
      <c r="C69" s="4">
        <v>7</v>
      </c>
      <c r="D69" s="4">
        <v>18</v>
      </c>
      <c r="E69" s="4">
        <v>4</v>
      </c>
      <c r="F69" s="4">
        <v>1</v>
      </c>
    </row>
    <row r="70" spans="1:6" ht="12.75">
      <c r="A70" s="2" t="s">
        <v>172</v>
      </c>
      <c r="B70" s="2" t="s">
        <v>6</v>
      </c>
      <c r="C70" s="5">
        <v>28</v>
      </c>
      <c r="D70" s="4">
        <v>0</v>
      </c>
      <c r="E70" s="4">
        <v>0</v>
      </c>
      <c r="F70" s="4">
        <v>0</v>
      </c>
    </row>
    <row r="71" spans="1:6" ht="12.75">
      <c r="A71" s="2" t="s">
        <v>6</v>
      </c>
      <c r="B71" s="2">
        <f>COUNTA(B54:B70)</f>
        <v>17</v>
      </c>
      <c r="C71" s="4">
        <f>SUM(C54:C70)</f>
        <v>598</v>
      </c>
      <c r="D71" s="4">
        <f>SUM(D54:D70)</f>
        <v>536</v>
      </c>
      <c r="E71" s="4">
        <f>SUM(E54:E70)</f>
        <v>49</v>
      </c>
      <c r="F71" s="4">
        <f>SUM(F54:F70)</f>
        <v>27</v>
      </c>
    </row>
    <row r="72" spans="1:6" ht="12.75">
      <c r="A72" s="2" t="s">
        <v>27</v>
      </c>
      <c r="B72" s="2" t="s">
        <v>28</v>
      </c>
      <c r="C72" s="4">
        <v>45</v>
      </c>
      <c r="D72" s="4">
        <v>30</v>
      </c>
      <c r="E72" s="4">
        <v>0</v>
      </c>
      <c r="F72" s="4">
        <v>1</v>
      </c>
    </row>
    <row r="73" spans="1:6" ht="12.75">
      <c r="A73" s="2" t="s">
        <v>31</v>
      </c>
      <c r="B73" s="2" t="s">
        <v>28</v>
      </c>
      <c r="C73" s="4">
        <v>57</v>
      </c>
      <c r="D73" s="4">
        <v>63</v>
      </c>
      <c r="E73" s="4">
        <v>10</v>
      </c>
      <c r="F73" s="4">
        <v>3</v>
      </c>
    </row>
    <row r="74" spans="1:6" ht="12.75">
      <c r="A74" s="2" t="s">
        <v>32</v>
      </c>
      <c r="B74" s="2" t="s">
        <v>28</v>
      </c>
      <c r="C74" s="4">
        <v>16</v>
      </c>
      <c r="D74" s="4">
        <v>0</v>
      </c>
      <c r="E74" s="4">
        <v>0</v>
      </c>
      <c r="F74" s="4">
        <v>0</v>
      </c>
    </row>
    <row r="75" spans="1:6" ht="12.75">
      <c r="A75" s="2" t="s">
        <v>42</v>
      </c>
      <c r="B75" s="2" t="s">
        <v>28</v>
      </c>
      <c r="C75" s="4">
        <v>95</v>
      </c>
      <c r="D75" s="4">
        <v>61</v>
      </c>
      <c r="E75" s="4">
        <v>17</v>
      </c>
      <c r="F75" s="4">
        <v>3</v>
      </c>
    </row>
    <row r="76" spans="1:6" ht="12.75">
      <c r="A76" s="2" t="s">
        <v>43</v>
      </c>
      <c r="B76" s="2" t="s">
        <v>28</v>
      </c>
      <c r="C76" s="4">
        <v>72</v>
      </c>
      <c r="D76" s="4">
        <v>33</v>
      </c>
      <c r="E76" s="4">
        <v>3</v>
      </c>
      <c r="F76" s="4">
        <v>3</v>
      </c>
    </row>
    <row r="77" spans="1:6" ht="12.75">
      <c r="A77" s="2" t="s">
        <v>48</v>
      </c>
      <c r="B77" s="2" t="s">
        <v>28</v>
      </c>
      <c r="C77" s="4">
        <v>170</v>
      </c>
      <c r="D77" s="4">
        <v>73</v>
      </c>
      <c r="E77" s="4">
        <v>25</v>
      </c>
      <c r="F77" s="4">
        <v>4</v>
      </c>
    </row>
    <row r="78" spans="1:6" ht="12.75">
      <c r="A78" s="2" t="s">
        <v>52</v>
      </c>
      <c r="B78" s="2" t="s">
        <v>28</v>
      </c>
      <c r="C78" s="4">
        <v>35</v>
      </c>
      <c r="D78" s="4">
        <v>35</v>
      </c>
      <c r="E78" s="4">
        <v>0</v>
      </c>
      <c r="F78" s="4">
        <v>2</v>
      </c>
    </row>
    <row r="79" spans="1:6" ht="12.75">
      <c r="A79" s="2" t="s">
        <v>55</v>
      </c>
      <c r="B79" s="2" t="s">
        <v>28</v>
      </c>
      <c r="C79" s="4">
        <v>42</v>
      </c>
      <c r="D79" s="4">
        <v>83</v>
      </c>
      <c r="E79" s="4">
        <v>0</v>
      </c>
      <c r="F79" s="4">
        <v>2</v>
      </c>
    </row>
    <row r="80" spans="1:6" ht="12.75">
      <c r="A80" s="2" t="s">
        <v>64</v>
      </c>
      <c r="B80" s="2" t="s">
        <v>28</v>
      </c>
      <c r="C80" s="4">
        <v>60</v>
      </c>
      <c r="D80" s="4">
        <v>26</v>
      </c>
      <c r="E80" s="4">
        <v>0</v>
      </c>
      <c r="F80" s="4">
        <v>1</v>
      </c>
    </row>
    <row r="81" spans="1:6" ht="12.75">
      <c r="A81" s="2" t="s">
        <v>74</v>
      </c>
      <c r="B81" s="2" t="s">
        <v>28</v>
      </c>
      <c r="C81" s="4">
        <v>77</v>
      </c>
      <c r="D81" s="4">
        <v>127</v>
      </c>
      <c r="E81" s="4">
        <v>44</v>
      </c>
      <c r="F81" s="4">
        <v>2</v>
      </c>
    </row>
    <row r="82" spans="1:6" ht="12.75">
      <c r="A82" s="2" t="s">
        <v>76</v>
      </c>
      <c r="B82" s="2" t="s">
        <v>28</v>
      </c>
      <c r="C82" s="4">
        <v>67</v>
      </c>
      <c r="D82" s="4">
        <v>34</v>
      </c>
      <c r="E82" s="4">
        <v>16</v>
      </c>
      <c r="F82" s="4">
        <v>2</v>
      </c>
    </row>
    <row r="83" spans="1:6" ht="12.75">
      <c r="A83" s="2" t="s">
        <v>86</v>
      </c>
      <c r="B83" s="2" t="s">
        <v>28</v>
      </c>
      <c r="C83" s="4">
        <v>0</v>
      </c>
      <c r="D83" s="4">
        <v>203</v>
      </c>
      <c r="E83" s="4">
        <v>0</v>
      </c>
      <c r="F83" s="4">
        <v>0</v>
      </c>
    </row>
    <row r="84" spans="1:6" ht="12.75">
      <c r="A84" s="2" t="s">
        <v>89</v>
      </c>
      <c r="B84" s="2" t="s">
        <v>28</v>
      </c>
      <c r="C84" s="4">
        <v>80</v>
      </c>
      <c r="D84" s="4">
        <v>52</v>
      </c>
      <c r="E84" s="4">
        <v>0</v>
      </c>
      <c r="F84" s="4">
        <v>3</v>
      </c>
    </row>
    <row r="85" spans="1:6" ht="12.75">
      <c r="A85" s="2" t="s">
        <v>91</v>
      </c>
      <c r="B85" s="2" t="s">
        <v>28</v>
      </c>
      <c r="C85" s="4">
        <v>144</v>
      </c>
      <c r="D85" s="4">
        <v>126</v>
      </c>
      <c r="E85" s="4">
        <v>12</v>
      </c>
      <c r="F85" s="4">
        <v>3</v>
      </c>
    </row>
    <row r="86" spans="1:6" ht="12.75">
      <c r="A86" s="2" t="s">
        <v>93</v>
      </c>
      <c r="B86" s="2" t="s">
        <v>28</v>
      </c>
      <c r="C86" s="4">
        <v>111</v>
      </c>
      <c r="D86" s="4">
        <v>0</v>
      </c>
      <c r="E86" s="4">
        <v>26</v>
      </c>
      <c r="F86" s="4">
        <v>4</v>
      </c>
    </row>
    <row r="87" spans="1:6" s="20" customFormat="1" ht="12.75">
      <c r="A87" s="19" t="s">
        <v>179</v>
      </c>
      <c r="B87" s="19" t="s">
        <v>28</v>
      </c>
      <c r="C87" s="21">
        <v>24</v>
      </c>
      <c r="D87" s="21">
        <v>0</v>
      </c>
      <c r="E87" s="21">
        <v>0</v>
      </c>
      <c r="F87" s="21">
        <v>0</v>
      </c>
    </row>
    <row r="88" spans="1:6" ht="12.75">
      <c r="A88" s="2" t="s">
        <v>98</v>
      </c>
      <c r="B88" s="2" t="s">
        <v>28</v>
      </c>
      <c r="C88" s="4">
        <v>87</v>
      </c>
      <c r="D88" s="4">
        <v>70</v>
      </c>
      <c r="E88" s="4">
        <v>7</v>
      </c>
      <c r="F88" s="4">
        <v>2</v>
      </c>
    </row>
    <row r="89" spans="1:6" ht="12.75">
      <c r="A89" s="2" t="s">
        <v>110</v>
      </c>
      <c r="B89" s="2" t="s">
        <v>28</v>
      </c>
      <c r="C89" s="4">
        <v>22</v>
      </c>
      <c r="D89" s="4">
        <v>5</v>
      </c>
      <c r="E89" s="4">
        <v>0</v>
      </c>
      <c r="F89" s="4">
        <v>2</v>
      </c>
    </row>
    <row r="90" spans="1:6" ht="12.75">
      <c r="A90" s="2" t="s">
        <v>111</v>
      </c>
      <c r="B90" s="2" t="s">
        <v>28</v>
      </c>
      <c r="C90" s="4">
        <v>17</v>
      </c>
      <c r="D90" s="4">
        <v>0</v>
      </c>
      <c r="E90" s="4">
        <v>0</v>
      </c>
      <c r="F90" s="4">
        <v>1</v>
      </c>
    </row>
    <row r="91" spans="1:6" ht="12.75">
      <c r="A91" s="2" t="s">
        <v>114</v>
      </c>
      <c r="B91" s="2" t="s">
        <v>28</v>
      </c>
      <c r="C91" s="4">
        <v>85</v>
      </c>
      <c r="D91" s="4">
        <v>44</v>
      </c>
      <c r="E91" s="4">
        <v>17</v>
      </c>
      <c r="F91" s="4">
        <v>1</v>
      </c>
    </row>
    <row r="92" spans="1:6" ht="12.75">
      <c r="A92" s="2" t="s">
        <v>115</v>
      </c>
      <c r="B92" s="2" t="s">
        <v>28</v>
      </c>
      <c r="C92" s="4">
        <v>70</v>
      </c>
      <c r="D92" s="4">
        <v>72</v>
      </c>
      <c r="E92" s="4">
        <v>16</v>
      </c>
      <c r="F92" s="4">
        <v>2</v>
      </c>
    </row>
    <row r="93" spans="1:6" s="20" customFormat="1" ht="12.75">
      <c r="A93" s="19" t="s">
        <v>118</v>
      </c>
      <c r="B93" s="19" t="s">
        <v>28</v>
      </c>
      <c r="C93" s="21">
        <v>0</v>
      </c>
      <c r="D93" s="21">
        <v>0</v>
      </c>
      <c r="E93" s="21">
        <v>0</v>
      </c>
      <c r="F93" s="21">
        <v>0</v>
      </c>
    </row>
    <row r="94" spans="1:6" ht="12.75">
      <c r="A94" s="2" t="s">
        <v>122</v>
      </c>
      <c r="B94" s="2" t="s">
        <v>28</v>
      </c>
      <c r="C94" s="4">
        <v>175</v>
      </c>
      <c r="D94" s="4">
        <v>136</v>
      </c>
      <c r="E94" s="4">
        <v>21</v>
      </c>
      <c r="F94" s="4">
        <v>3</v>
      </c>
    </row>
    <row r="95" spans="1:6" ht="12.75">
      <c r="A95" s="2" t="s">
        <v>127</v>
      </c>
      <c r="B95" s="2" t="s">
        <v>28</v>
      </c>
      <c r="C95" s="4">
        <v>30</v>
      </c>
      <c r="D95" s="4">
        <v>26</v>
      </c>
      <c r="E95" s="4">
        <v>0</v>
      </c>
      <c r="F95" s="4">
        <v>1</v>
      </c>
    </row>
    <row r="96" spans="1:6" ht="12.75">
      <c r="A96" s="2" t="s">
        <v>129</v>
      </c>
      <c r="B96" s="2" t="s">
        <v>28</v>
      </c>
      <c r="C96" s="4">
        <v>433</v>
      </c>
      <c r="D96" s="4">
        <v>341</v>
      </c>
      <c r="E96" s="4">
        <v>27</v>
      </c>
      <c r="F96" s="4">
        <v>6</v>
      </c>
    </row>
    <row r="97" spans="1:6" ht="12.75">
      <c r="A97" s="2" t="s">
        <v>143</v>
      </c>
      <c r="B97" s="2" t="s">
        <v>28</v>
      </c>
      <c r="C97" s="4">
        <v>9</v>
      </c>
      <c r="D97" s="4">
        <v>8</v>
      </c>
      <c r="E97" s="4">
        <v>0</v>
      </c>
      <c r="F97" s="4">
        <v>1</v>
      </c>
    </row>
    <row r="98" spans="1:6" ht="12.75">
      <c r="A98" s="2" t="s">
        <v>151</v>
      </c>
      <c r="B98" s="2" t="s">
        <v>28</v>
      </c>
      <c r="C98" s="4">
        <v>137</v>
      </c>
      <c r="D98" s="4">
        <v>29</v>
      </c>
      <c r="E98" s="4">
        <v>8</v>
      </c>
      <c r="F98" s="4">
        <v>2</v>
      </c>
    </row>
    <row r="99" spans="1:6" ht="12.75">
      <c r="A99" s="2" t="s">
        <v>162</v>
      </c>
      <c r="B99" s="2" t="s">
        <v>28</v>
      </c>
      <c r="C99" s="4">
        <v>82</v>
      </c>
      <c r="D99" s="4">
        <v>81</v>
      </c>
      <c r="E99" s="4">
        <v>0</v>
      </c>
      <c r="F99" s="4">
        <v>2</v>
      </c>
    </row>
    <row r="100" spans="1:6" ht="12.75">
      <c r="A100" s="2" t="s">
        <v>28</v>
      </c>
      <c r="B100" s="2">
        <f>COUNTA(B72:B99)</f>
        <v>28</v>
      </c>
      <c r="C100" s="4">
        <f>SUM(C72:C99)</f>
        <v>2242</v>
      </c>
      <c r="D100" s="4">
        <f>SUM(D72:D99)</f>
        <v>1758</v>
      </c>
      <c r="E100" s="4">
        <f>SUM(E72:E99)</f>
        <v>249</v>
      </c>
      <c r="F100" s="4">
        <f>SUM(F72:F99)</f>
        <v>56</v>
      </c>
    </row>
    <row r="101" spans="1:6" ht="12.75">
      <c r="A101" s="2" t="s">
        <v>23</v>
      </c>
      <c r="B101" s="2" t="s">
        <v>24</v>
      </c>
      <c r="C101" s="4">
        <v>32</v>
      </c>
      <c r="D101" s="4">
        <v>25</v>
      </c>
      <c r="E101" s="4">
        <v>0</v>
      </c>
      <c r="F101" s="4">
        <v>1</v>
      </c>
    </row>
    <row r="102" spans="1:6" ht="12.75">
      <c r="A102" s="2" t="s">
        <v>34</v>
      </c>
      <c r="B102" s="2" t="s">
        <v>24</v>
      </c>
      <c r="C102" s="4">
        <v>55</v>
      </c>
      <c r="D102" s="4">
        <v>26</v>
      </c>
      <c r="E102" s="4">
        <v>0</v>
      </c>
      <c r="F102" s="4">
        <v>2</v>
      </c>
    </row>
    <row r="103" spans="1:6" ht="12.75">
      <c r="A103" s="2" t="s">
        <v>49</v>
      </c>
      <c r="B103" s="2" t="s">
        <v>24</v>
      </c>
      <c r="C103" s="4">
        <v>100</v>
      </c>
      <c r="D103" s="4">
        <v>59</v>
      </c>
      <c r="E103" s="4">
        <v>22</v>
      </c>
      <c r="F103" s="4">
        <v>3</v>
      </c>
    </row>
    <row r="104" spans="1:6" ht="12.75">
      <c r="A104" s="2" t="s">
        <v>133</v>
      </c>
      <c r="B104" s="2" t="s">
        <v>24</v>
      </c>
      <c r="C104" s="4">
        <v>10</v>
      </c>
      <c r="D104" s="4">
        <v>0</v>
      </c>
      <c r="E104" s="4">
        <v>0</v>
      </c>
      <c r="F104" s="4">
        <v>0</v>
      </c>
    </row>
    <row r="105" spans="1:6" ht="12.75">
      <c r="A105" s="2" t="s">
        <v>161</v>
      </c>
      <c r="B105" s="2" t="s">
        <v>24</v>
      </c>
      <c r="C105" s="4">
        <v>39</v>
      </c>
      <c r="D105" s="4">
        <v>21</v>
      </c>
      <c r="E105" s="4">
        <v>0</v>
      </c>
      <c r="F105" s="4">
        <v>2</v>
      </c>
    </row>
    <row r="106" spans="1:6" ht="12.75">
      <c r="A106" s="2" t="s">
        <v>24</v>
      </c>
      <c r="B106" s="2">
        <f>COUNTA(B101:B105)</f>
        <v>5</v>
      </c>
      <c r="C106" s="4">
        <f>SUM(C101:C105)</f>
        <v>236</v>
      </c>
      <c r="D106" s="4">
        <f>SUM(D101:D105)</f>
        <v>131</v>
      </c>
      <c r="E106" s="4">
        <f>SUM(E101:E105)</f>
        <v>22</v>
      </c>
      <c r="F106" s="4">
        <f>SUM(F101:F105)</f>
        <v>8</v>
      </c>
    </row>
    <row r="107" spans="1:6" ht="12.75">
      <c r="A107" s="2" t="s">
        <v>21</v>
      </c>
      <c r="B107" s="2" t="s">
        <v>22</v>
      </c>
      <c r="C107" s="4">
        <v>59</v>
      </c>
      <c r="D107" s="4">
        <v>41</v>
      </c>
      <c r="E107" s="4">
        <v>9</v>
      </c>
      <c r="F107" s="4">
        <v>4</v>
      </c>
    </row>
    <row r="108" spans="1:6" ht="12.75">
      <c r="A108" s="2" t="s">
        <v>44</v>
      </c>
      <c r="B108" s="2" t="s">
        <v>22</v>
      </c>
      <c r="C108" s="4">
        <v>0</v>
      </c>
      <c r="D108" s="4">
        <v>0</v>
      </c>
      <c r="E108" s="4">
        <v>0</v>
      </c>
      <c r="F108" s="4">
        <v>0</v>
      </c>
    </row>
    <row r="109" spans="1:6" ht="12.75">
      <c r="A109" s="2" t="s">
        <v>100</v>
      </c>
      <c r="B109" s="2" t="s">
        <v>22</v>
      </c>
      <c r="C109" s="4">
        <v>53</v>
      </c>
      <c r="D109" s="4">
        <v>31</v>
      </c>
      <c r="E109" s="4">
        <v>13</v>
      </c>
      <c r="F109" s="4">
        <v>1</v>
      </c>
    </row>
    <row r="110" spans="1:6" ht="12.75">
      <c r="A110" s="2" t="s">
        <v>108</v>
      </c>
      <c r="B110" s="2" t="s">
        <v>22</v>
      </c>
      <c r="C110" s="4">
        <v>72</v>
      </c>
      <c r="D110" s="4">
        <v>35</v>
      </c>
      <c r="E110" s="4">
        <v>6</v>
      </c>
      <c r="F110" s="4">
        <v>2</v>
      </c>
    </row>
    <row r="111" spans="1:6" ht="12.75">
      <c r="A111" s="2" t="s">
        <v>182</v>
      </c>
      <c r="B111" s="2" t="s">
        <v>22</v>
      </c>
      <c r="C111" s="4">
        <v>115</v>
      </c>
      <c r="D111" s="4">
        <v>82</v>
      </c>
      <c r="E111" s="4">
        <v>16</v>
      </c>
      <c r="F111" s="4">
        <v>3</v>
      </c>
    </row>
    <row r="112" spans="1:6" ht="12.75">
      <c r="A112" s="2" t="s">
        <v>22</v>
      </c>
      <c r="B112" s="2">
        <f>COUNTA(B107:B111)</f>
        <v>5</v>
      </c>
      <c r="C112" s="4">
        <f>SUM(C107:C111)</f>
        <v>299</v>
      </c>
      <c r="D112" s="4">
        <f>SUM(D107:D111)</f>
        <v>189</v>
      </c>
      <c r="E112" s="4">
        <f>SUM(E107:E111)</f>
        <v>44</v>
      </c>
      <c r="F112" s="4">
        <f>SUM(F107:F111)</f>
        <v>10</v>
      </c>
    </row>
    <row r="113" spans="1:6" ht="12.75">
      <c r="A113" s="2" t="s">
        <v>9</v>
      </c>
      <c r="B113" s="2" t="s">
        <v>10</v>
      </c>
      <c r="C113" s="4">
        <v>36</v>
      </c>
      <c r="D113" s="4">
        <v>36</v>
      </c>
      <c r="E113" s="4">
        <v>0</v>
      </c>
      <c r="F113" s="4">
        <v>1</v>
      </c>
    </row>
    <row r="114" spans="1:6" ht="12.75">
      <c r="A114" s="2" t="s">
        <v>26</v>
      </c>
      <c r="B114" s="2" t="s">
        <v>10</v>
      </c>
      <c r="C114" s="4">
        <v>65</v>
      </c>
      <c r="D114" s="4">
        <v>65</v>
      </c>
      <c r="E114" s="4">
        <v>6</v>
      </c>
      <c r="F114" s="4">
        <v>2</v>
      </c>
    </row>
    <row r="115" spans="1:6" ht="12.75">
      <c r="A115" s="2" t="s">
        <v>63</v>
      </c>
      <c r="B115" s="2" t="s">
        <v>10</v>
      </c>
      <c r="C115" s="4">
        <v>29</v>
      </c>
      <c r="D115" s="4">
        <v>34</v>
      </c>
      <c r="E115" s="4">
        <v>0</v>
      </c>
      <c r="F115" s="4">
        <v>3</v>
      </c>
    </row>
    <row r="116" spans="1:6" ht="12.75">
      <c r="A116" s="2" t="s">
        <v>101</v>
      </c>
      <c r="B116" s="2" t="s">
        <v>10</v>
      </c>
      <c r="C116" s="4">
        <v>30</v>
      </c>
      <c r="D116" s="4">
        <v>20</v>
      </c>
      <c r="E116" s="4">
        <v>4</v>
      </c>
      <c r="F116" s="4">
        <v>2</v>
      </c>
    </row>
    <row r="117" spans="1:6" ht="12.75">
      <c r="A117" s="2" t="s">
        <v>134</v>
      </c>
      <c r="B117" s="2" t="s">
        <v>10</v>
      </c>
      <c r="C117" s="4">
        <v>52</v>
      </c>
      <c r="D117" s="4">
        <v>32</v>
      </c>
      <c r="E117" s="4">
        <v>12</v>
      </c>
      <c r="F117" s="4">
        <v>3</v>
      </c>
    </row>
    <row r="118" spans="1:6" s="20" customFormat="1" ht="12.75">
      <c r="A118" s="19" t="s">
        <v>181</v>
      </c>
      <c r="B118" s="19" t="s">
        <v>10</v>
      </c>
      <c r="C118" s="21">
        <v>9</v>
      </c>
      <c r="D118" s="21">
        <v>9</v>
      </c>
      <c r="E118" s="21">
        <v>9</v>
      </c>
      <c r="F118" s="21">
        <v>1</v>
      </c>
    </row>
    <row r="119" spans="1:6" ht="12.75">
      <c r="A119" s="2" t="s">
        <v>142</v>
      </c>
      <c r="B119" s="2" t="s">
        <v>10</v>
      </c>
      <c r="C119" s="4">
        <v>0</v>
      </c>
      <c r="D119" s="4">
        <v>0</v>
      </c>
      <c r="E119" s="4">
        <v>0</v>
      </c>
      <c r="F119" s="4">
        <v>0</v>
      </c>
    </row>
    <row r="120" spans="1:6" ht="12.75">
      <c r="A120" s="2" t="s">
        <v>163</v>
      </c>
      <c r="B120" s="2" t="s">
        <v>10</v>
      </c>
      <c r="C120" s="4">
        <v>33</v>
      </c>
      <c r="D120" s="4">
        <v>23</v>
      </c>
      <c r="E120" s="4">
        <v>0</v>
      </c>
      <c r="F120" s="4">
        <v>2</v>
      </c>
    </row>
    <row r="121" spans="1:6" ht="12.75">
      <c r="A121" s="2" t="s">
        <v>164</v>
      </c>
      <c r="B121" s="2" t="s">
        <v>10</v>
      </c>
      <c r="C121" s="4">
        <v>42</v>
      </c>
      <c r="D121" s="4">
        <v>35</v>
      </c>
      <c r="E121" s="4">
        <v>0</v>
      </c>
      <c r="F121" s="4">
        <v>4</v>
      </c>
    </row>
    <row r="122" spans="1:6" ht="12.75">
      <c r="A122" s="2" t="s">
        <v>10</v>
      </c>
      <c r="B122" s="2">
        <f>COUNTA(B113:B121)</f>
        <v>9</v>
      </c>
      <c r="C122" s="4">
        <f>SUM(C113:C121)</f>
        <v>296</v>
      </c>
      <c r="D122" s="4">
        <f>SUM(D113:D121)</f>
        <v>254</v>
      </c>
      <c r="E122" s="4">
        <f>SUM(E113:E121)</f>
        <v>31</v>
      </c>
      <c r="F122" s="4">
        <f>SUM(F113:F121)</f>
        <v>18</v>
      </c>
    </row>
    <row r="123" spans="1:6" ht="12.75">
      <c r="A123" s="2" t="s">
        <v>105</v>
      </c>
      <c r="B123" s="2" t="s">
        <v>106</v>
      </c>
      <c r="C123" s="4">
        <v>20</v>
      </c>
      <c r="D123" s="4">
        <v>25</v>
      </c>
      <c r="E123" s="4">
        <v>0</v>
      </c>
      <c r="F123" s="4">
        <v>2</v>
      </c>
    </row>
    <row r="124" spans="1:6" ht="12.75">
      <c r="A124" s="2" t="s">
        <v>119</v>
      </c>
      <c r="B124" s="2" t="s">
        <v>106</v>
      </c>
      <c r="C124" s="4">
        <v>33</v>
      </c>
      <c r="D124" s="4">
        <v>2</v>
      </c>
      <c r="E124" s="4">
        <v>0</v>
      </c>
      <c r="F124" s="4">
        <v>2</v>
      </c>
    </row>
    <row r="125" spans="1:6" ht="12.75">
      <c r="A125" s="2" t="s">
        <v>125</v>
      </c>
      <c r="B125" s="2" t="s">
        <v>106</v>
      </c>
      <c r="C125" s="4">
        <v>14</v>
      </c>
      <c r="D125" s="4">
        <v>0</v>
      </c>
      <c r="E125" s="4">
        <v>0</v>
      </c>
      <c r="F125" s="4">
        <v>2</v>
      </c>
    </row>
    <row r="126" spans="1:6" ht="12.75">
      <c r="A126" s="2" t="s">
        <v>152</v>
      </c>
      <c r="B126" s="2" t="s">
        <v>106</v>
      </c>
      <c r="C126" s="4">
        <v>55</v>
      </c>
      <c r="D126" s="4">
        <v>43</v>
      </c>
      <c r="E126" s="4">
        <v>4</v>
      </c>
      <c r="F126" s="4">
        <v>4</v>
      </c>
    </row>
    <row r="127" spans="1:6" ht="12.75">
      <c r="A127" s="2" t="s">
        <v>106</v>
      </c>
      <c r="B127" s="2">
        <f>COUNTA(B123:B126)</f>
        <v>4</v>
      </c>
      <c r="C127" s="4">
        <f>SUM(C123:C126)</f>
        <v>122</v>
      </c>
      <c r="D127" s="4">
        <f>SUM(D123:D126)</f>
        <v>70</v>
      </c>
      <c r="E127" s="4">
        <f>SUM(E123:E126)</f>
        <v>4</v>
      </c>
      <c r="F127" s="4">
        <f>SUM(F123:F126)</f>
        <v>10</v>
      </c>
    </row>
    <row r="128" spans="1:6" ht="12.75">
      <c r="A128" s="2" t="s">
        <v>116</v>
      </c>
      <c r="B128" s="2" t="s">
        <v>117</v>
      </c>
      <c r="C128" s="4">
        <v>13</v>
      </c>
      <c r="D128" s="4">
        <v>0</v>
      </c>
      <c r="E128" s="4">
        <v>0</v>
      </c>
      <c r="F128" s="4">
        <v>0</v>
      </c>
    </row>
    <row r="129" spans="1:6" ht="12.75">
      <c r="A129" s="2" t="s">
        <v>135</v>
      </c>
      <c r="B129" s="2" t="s">
        <v>117</v>
      </c>
      <c r="C129" s="4">
        <v>69</v>
      </c>
      <c r="D129" s="4">
        <v>73</v>
      </c>
      <c r="E129" s="4">
        <v>16</v>
      </c>
      <c r="F129" s="4">
        <v>5</v>
      </c>
    </row>
    <row r="130" spans="1:6" ht="12.75">
      <c r="A130" s="2" t="s">
        <v>170</v>
      </c>
      <c r="B130" s="2" t="s">
        <v>117</v>
      </c>
      <c r="C130" s="4">
        <v>34</v>
      </c>
      <c r="D130" s="4">
        <v>28</v>
      </c>
      <c r="E130" s="4">
        <v>6</v>
      </c>
      <c r="F130" s="4">
        <v>1</v>
      </c>
    </row>
    <row r="131" spans="1:6" ht="12.75">
      <c r="A131" s="2" t="s">
        <v>173</v>
      </c>
      <c r="B131" s="2" t="s">
        <v>117</v>
      </c>
      <c r="C131" s="4">
        <v>65</v>
      </c>
      <c r="D131" s="4">
        <v>49</v>
      </c>
      <c r="E131" s="4">
        <v>6</v>
      </c>
      <c r="F131" s="4">
        <v>4</v>
      </c>
    </row>
    <row r="132" spans="1:6" ht="12.75">
      <c r="A132" s="2" t="s">
        <v>117</v>
      </c>
      <c r="B132" s="2">
        <f>COUNTA(B128:B131)</f>
        <v>4</v>
      </c>
      <c r="C132" s="4">
        <f>SUM(C128:C131)</f>
        <v>181</v>
      </c>
      <c r="D132" s="4">
        <f>SUM(D128:D131)</f>
        <v>150</v>
      </c>
      <c r="E132" s="4">
        <f>SUM(E128:E131)</f>
        <v>28</v>
      </c>
      <c r="F132" s="4">
        <f>SUM(F128:F131)</f>
        <v>10</v>
      </c>
    </row>
    <row r="133" spans="1:6" ht="12.75">
      <c r="A133" s="2" t="s">
        <v>70</v>
      </c>
      <c r="B133" s="2" t="s">
        <v>71</v>
      </c>
      <c r="C133" s="4">
        <v>11</v>
      </c>
      <c r="D133" s="4">
        <v>0</v>
      </c>
      <c r="E133" s="4">
        <v>0</v>
      </c>
      <c r="F133" s="4">
        <v>0</v>
      </c>
    </row>
    <row r="134" spans="1:6" ht="12.75">
      <c r="A134" s="2" t="s">
        <v>88</v>
      </c>
      <c r="B134" s="2" t="s">
        <v>71</v>
      </c>
      <c r="C134" s="4">
        <v>23</v>
      </c>
      <c r="D134" s="4">
        <v>23</v>
      </c>
      <c r="E134" s="4">
        <v>2</v>
      </c>
      <c r="F134" s="4">
        <v>1</v>
      </c>
    </row>
    <row r="135" spans="1:6" ht="12.75">
      <c r="A135" s="2" t="s">
        <v>103</v>
      </c>
      <c r="B135" s="2" t="s">
        <v>71</v>
      </c>
      <c r="C135" s="4">
        <v>40</v>
      </c>
      <c r="D135" s="4">
        <v>19</v>
      </c>
      <c r="E135" s="4">
        <v>0</v>
      </c>
      <c r="F135" s="4">
        <v>2</v>
      </c>
    </row>
    <row r="136" spans="1:6" ht="12.75">
      <c r="A136" s="2" t="s">
        <v>112</v>
      </c>
      <c r="B136" s="2" t="s">
        <v>71</v>
      </c>
      <c r="C136" s="4">
        <v>33</v>
      </c>
      <c r="D136" s="4">
        <v>20</v>
      </c>
      <c r="E136" s="4">
        <v>7</v>
      </c>
      <c r="F136" s="4">
        <v>3</v>
      </c>
    </row>
    <row r="137" spans="1:6" ht="12.75">
      <c r="A137" s="2" t="s">
        <v>139</v>
      </c>
      <c r="B137" s="2" t="s">
        <v>71</v>
      </c>
      <c r="C137" s="4">
        <v>5</v>
      </c>
      <c r="D137" s="4">
        <v>2</v>
      </c>
      <c r="E137" s="4">
        <v>0</v>
      </c>
      <c r="F137" s="4">
        <v>1</v>
      </c>
    </row>
    <row r="138" spans="1:6" ht="12.75">
      <c r="A138" s="2" t="s">
        <v>166</v>
      </c>
      <c r="B138" s="2" t="s">
        <v>71</v>
      </c>
      <c r="C138" s="4">
        <v>34</v>
      </c>
      <c r="D138" s="4">
        <v>30</v>
      </c>
      <c r="E138" s="4">
        <v>13</v>
      </c>
      <c r="F138" s="4">
        <v>3</v>
      </c>
    </row>
    <row r="139" spans="1:6" ht="12.75">
      <c r="A139" s="2" t="s">
        <v>167</v>
      </c>
      <c r="B139" s="2" t="s">
        <v>71</v>
      </c>
      <c r="C139" s="4">
        <v>86</v>
      </c>
      <c r="D139" s="4">
        <v>62</v>
      </c>
      <c r="E139" s="4">
        <v>4</v>
      </c>
      <c r="F139" s="4">
        <v>3</v>
      </c>
    </row>
    <row r="140" spans="1:6" ht="12.75">
      <c r="A140" s="2" t="s">
        <v>71</v>
      </c>
      <c r="B140" s="2">
        <f>COUNTA(B133:B139)</f>
        <v>7</v>
      </c>
      <c r="C140" s="4">
        <f>SUM(C133:C139)</f>
        <v>232</v>
      </c>
      <c r="D140" s="4">
        <f>SUM(D133:D139)</f>
        <v>156</v>
      </c>
      <c r="E140" s="4">
        <f>SUM(E133:E139)</f>
        <v>26</v>
      </c>
      <c r="F140" s="4">
        <f>SUM(F133:F139)</f>
        <v>13</v>
      </c>
    </row>
    <row r="141" spans="1:6" ht="12.75">
      <c r="A141" s="2" t="s">
        <v>16</v>
      </c>
      <c r="B141" s="2" t="s">
        <v>17</v>
      </c>
      <c r="C141" s="4">
        <v>50</v>
      </c>
      <c r="D141" s="4">
        <v>24</v>
      </c>
      <c r="E141" s="4">
        <v>5</v>
      </c>
      <c r="F141" s="4">
        <v>2</v>
      </c>
    </row>
    <row r="142" spans="1:6" ht="12.75">
      <c r="A142" s="2" t="s">
        <v>20</v>
      </c>
      <c r="B142" s="2" t="s">
        <v>17</v>
      </c>
      <c r="C142" s="4">
        <v>38</v>
      </c>
      <c r="D142" s="4">
        <v>4</v>
      </c>
      <c r="E142" s="4">
        <v>5</v>
      </c>
      <c r="F142" s="4">
        <v>1</v>
      </c>
    </row>
    <row r="143" spans="1:6" ht="12.75">
      <c r="A143" s="2" t="s">
        <v>39</v>
      </c>
      <c r="B143" s="2" t="s">
        <v>17</v>
      </c>
      <c r="C143" s="4">
        <v>29</v>
      </c>
      <c r="D143" s="4">
        <v>0</v>
      </c>
      <c r="E143" s="4">
        <v>10</v>
      </c>
      <c r="F143" s="4">
        <v>1</v>
      </c>
    </row>
    <row r="144" spans="1:6" ht="12.75">
      <c r="A144" s="2" t="s">
        <v>79</v>
      </c>
      <c r="B144" s="2" t="s">
        <v>17</v>
      </c>
      <c r="C144" s="4">
        <v>56</v>
      </c>
      <c r="D144" s="4">
        <v>56</v>
      </c>
      <c r="E144" s="4">
        <v>19</v>
      </c>
      <c r="F144" s="4">
        <v>1</v>
      </c>
    </row>
    <row r="145" spans="1:6" ht="12.75">
      <c r="A145" s="2" t="s">
        <v>83</v>
      </c>
      <c r="B145" s="2" t="s">
        <v>17</v>
      </c>
      <c r="C145" s="4">
        <v>103</v>
      </c>
      <c r="D145" s="4">
        <v>103</v>
      </c>
      <c r="E145" s="4">
        <v>7</v>
      </c>
      <c r="F145" s="4">
        <v>2</v>
      </c>
    </row>
    <row r="146" spans="1:6" ht="12.75">
      <c r="A146" s="2" t="s">
        <v>90</v>
      </c>
      <c r="B146" s="2" t="s">
        <v>17</v>
      </c>
      <c r="C146" s="4">
        <v>63</v>
      </c>
      <c r="D146" s="4">
        <v>52</v>
      </c>
      <c r="E146" s="4">
        <v>12</v>
      </c>
      <c r="F146" s="4">
        <v>3</v>
      </c>
    </row>
    <row r="147" spans="1:6" s="20" customFormat="1" ht="12.75">
      <c r="A147" s="19" t="s">
        <v>178</v>
      </c>
      <c r="B147" s="19" t="s">
        <v>17</v>
      </c>
      <c r="C147" s="21">
        <v>11</v>
      </c>
      <c r="D147" s="21">
        <v>0</v>
      </c>
      <c r="E147" s="21">
        <v>0</v>
      </c>
      <c r="F147" s="21">
        <v>0</v>
      </c>
    </row>
    <row r="148" spans="1:6" ht="12.75">
      <c r="A148" s="2" t="s">
        <v>107</v>
      </c>
      <c r="B148" s="2" t="s">
        <v>17</v>
      </c>
      <c r="C148" s="4">
        <v>19</v>
      </c>
      <c r="D148" s="4">
        <v>21</v>
      </c>
      <c r="E148" s="4">
        <v>0</v>
      </c>
      <c r="F148" s="4">
        <v>2</v>
      </c>
    </row>
    <row r="149" spans="1:6" ht="12.75">
      <c r="A149" s="2" t="s">
        <v>120</v>
      </c>
      <c r="B149" s="2" t="s">
        <v>17</v>
      </c>
      <c r="C149" s="4">
        <v>26</v>
      </c>
      <c r="D149" s="4">
        <v>24</v>
      </c>
      <c r="E149" s="4">
        <v>0</v>
      </c>
      <c r="F149" s="4">
        <v>1</v>
      </c>
    </row>
    <row r="150" spans="1:6" ht="12.75">
      <c r="A150" s="2" t="s">
        <v>121</v>
      </c>
      <c r="B150" s="2" t="s">
        <v>17</v>
      </c>
      <c r="C150" s="4">
        <v>33</v>
      </c>
      <c r="D150" s="4">
        <v>13</v>
      </c>
      <c r="E150" s="4">
        <v>0</v>
      </c>
      <c r="F150" s="4">
        <v>1</v>
      </c>
    </row>
    <row r="151" spans="1:6" ht="12.75">
      <c r="A151" s="2" t="s">
        <v>126</v>
      </c>
      <c r="B151" s="2" t="s">
        <v>17</v>
      </c>
      <c r="C151" s="4">
        <v>18</v>
      </c>
      <c r="D151" s="4">
        <v>18</v>
      </c>
      <c r="E151" s="4">
        <v>0</v>
      </c>
      <c r="F151" s="4">
        <v>1</v>
      </c>
    </row>
    <row r="152" spans="1:6" ht="12.75">
      <c r="A152" s="2" t="s">
        <v>136</v>
      </c>
      <c r="B152" s="2" t="s">
        <v>17</v>
      </c>
      <c r="C152" s="4">
        <v>39</v>
      </c>
      <c r="D152" s="4">
        <v>37</v>
      </c>
      <c r="E152" s="4">
        <v>0</v>
      </c>
      <c r="F152" s="4">
        <v>3</v>
      </c>
    </row>
    <row r="153" spans="1:6" ht="12.75">
      <c r="A153" s="2" t="s">
        <v>183</v>
      </c>
      <c r="B153" s="2" t="s">
        <v>17</v>
      </c>
      <c r="C153" s="4">
        <v>20</v>
      </c>
      <c r="D153" s="4">
        <v>19</v>
      </c>
      <c r="E153" s="4">
        <v>0</v>
      </c>
      <c r="F153" s="4">
        <v>1</v>
      </c>
    </row>
    <row r="154" spans="1:6" ht="12.75">
      <c r="A154" s="2" t="s">
        <v>145</v>
      </c>
      <c r="B154" s="2" t="s">
        <v>17</v>
      </c>
      <c r="C154" s="4">
        <v>22</v>
      </c>
      <c r="D154" s="4">
        <v>17</v>
      </c>
      <c r="E154" s="4">
        <v>3</v>
      </c>
      <c r="F154" s="4">
        <v>2</v>
      </c>
    </row>
    <row r="155" spans="1:6" ht="12.75">
      <c r="A155" s="2" t="s">
        <v>147</v>
      </c>
      <c r="B155" s="2" t="s">
        <v>17</v>
      </c>
      <c r="C155" s="4">
        <v>38</v>
      </c>
      <c r="D155" s="4">
        <v>38</v>
      </c>
      <c r="E155" s="4">
        <v>9</v>
      </c>
      <c r="F155" s="4">
        <v>1</v>
      </c>
    </row>
    <row r="156" spans="1:6" ht="12.75">
      <c r="A156" s="2" t="s">
        <v>148</v>
      </c>
      <c r="B156" s="2" t="s">
        <v>17</v>
      </c>
      <c r="C156" s="4">
        <v>14</v>
      </c>
      <c r="D156" s="4">
        <v>12</v>
      </c>
      <c r="E156" s="4">
        <v>2</v>
      </c>
      <c r="F156" s="4">
        <v>1</v>
      </c>
    </row>
    <row r="157" spans="1:6" ht="12.75">
      <c r="A157" s="2" t="s">
        <v>150</v>
      </c>
      <c r="B157" s="2" t="s">
        <v>17</v>
      </c>
      <c r="C157" s="4">
        <v>117</v>
      </c>
      <c r="D157" s="4">
        <v>55</v>
      </c>
      <c r="E157" s="4">
        <v>26</v>
      </c>
      <c r="F157" s="4">
        <v>2</v>
      </c>
    </row>
    <row r="158" spans="1:6" ht="12.75">
      <c r="A158" s="2" t="s">
        <v>154</v>
      </c>
      <c r="B158" s="2" t="s">
        <v>17</v>
      </c>
      <c r="C158" s="4">
        <v>13</v>
      </c>
      <c r="D158" s="4">
        <v>0</v>
      </c>
      <c r="E158" s="4">
        <v>0</v>
      </c>
      <c r="F158" s="4">
        <v>0</v>
      </c>
    </row>
    <row r="159" spans="1:6" ht="12.75">
      <c r="A159" s="2" t="s">
        <v>158</v>
      </c>
      <c r="B159" s="2" t="s">
        <v>17</v>
      </c>
      <c r="C159" s="4">
        <v>10</v>
      </c>
      <c r="D159" s="4">
        <v>0</v>
      </c>
      <c r="E159" s="4">
        <v>0</v>
      </c>
      <c r="F159" s="4">
        <v>0</v>
      </c>
    </row>
    <row r="160" spans="1:6" s="20" customFormat="1" ht="12.75">
      <c r="A160" s="19" t="s">
        <v>169</v>
      </c>
      <c r="B160" s="19" t="s">
        <v>17</v>
      </c>
      <c r="C160" s="21">
        <v>0</v>
      </c>
      <c r="D160" s="21">
        <v>0</v>
      </c>
      <c r="E160" s="21">
        <v>0</v>
      </c>
      <c r="F160" s="21">
        <v>0</v>
      </c>
    </row>
    <row r="161" spans="1:6" ht="12.75">
      <c r="A161" s="2" t="s">
        <v>58</v>
      </c>
      <c r="B161" s="2" t="s">
        <v>59</v>
      </c>
      <c r="C161" s="4">
        <v>64</v>
      </c>
      <c r="D161" s="4">
        <v>23</v>
      </c>
      <c r="E161" s="4">
        <v>22</v>
      </c>
      <c r="F161" s="4">
        <v>2</v>
      </c>
    </row>
    <row r="162" spans="1:6" ht="12.75">
      <c r="A162" s="2" t="s">
        <v>73</v>
      </c>
      <c r="B162" s="2" t="s">
        <v>59</v>
      </c>
      <c r="C162" s="4">
        <v>48</v>
      </c>
      <c r="D162" s="4">
        <v>0</v>
      </c>
      <c r="E162" s="4">
        <v>0</v>
      </c>
      <c r="F162" s="4">
        <v>0</v>
      </c>
    </row>
    <row r="163" spans="1:6" ht="12.75">
      <c r="A163" s="2" t="s">
        <v>82</v>
      </c>
      <c r="B163" s="2" t="s">
        <v>59</v>
      </c>
      <c r="C163" s="4">
        <v>48</v>
      </c>
      <c r="D163" s="4">
        <v>0</v>
      </c>
      <c r="E163" s="4">
        <v>11</v>
      </c>
      <c r="F163" s="4">
        <v>1</v>
      </c>
    </row>
    <row r="164" spans="1:6" ht="12.75">
      <c r="A164" s="2" t="s">
        <v>87</v>
      </c>
      <c r="B164" s="2" t="s">
        <v>59</v>
      </c>
      <c r="C164" s="4">
        <v>0</v>
      </c>
      <c r="D164" s="4">
        <v>36</v>
      </c>
      <c r="E164" s="4">
        <v>0</v>
      </c>
      <c r="F164" s="4">
        <v>1</v>
      </c>
    </row>
    <row r="165" spans="1:6" ht="12.75">
      <c r="A165" s="2" t="s">
        <v>94</v>
      </c>
      <c r="B165" s="2" t="s">
        <v>59</v>
      </c>
      <c r="C165" s="4">
        <v>33</v>
      </c>
      <c r="D165" s="4">
        <v>0</v>
      </c>
      <c r="E165" s="4">
        <v>13</v>
      </c>
      <c r="F165" s="4">
        <v>1</v>
      </c>
    </row>
    <row r="166" spans="1:6" ht="12.75">
      <c r="A166" s="2" t="s">
        <v>146</v>
      </c>
      <c r="B166" s="2" t="s">
        <v>59</v>
      </c>
      <c r="C166" s="4">
        <v>10</v>
      </c>
      <c r="D166" s="4">
        <v>10</v>
      </c>
      <c r="E166" s="4">
        <v>0</v>
      </c>
      <c r="F166" s="4">
        <v>1</v>
      </c>
    </row>
    <row r="167" spans="1:6" ht="12.75">
      <c r="A167" s="2" t="s">
        <v>157</v>
      </c>
      <c r="B167" s="2" t="s">
        <v>59</v>
      </c>
      <c r="C167" s="4">
        <v>210</v>
      </c>
      <c r="D167" s="4">
        <v>125</v>
      </c>
      <c r="E167" s="4">
        <v>28</v>
      </c>
      <c r="F167" s="4">
        <v>6</v>
      </c>
    </row>
    <row r="168" spans="1:6" ht="12.75">
      <c r="A168" s="2" t="s">
        <v>160</v>
      </c>
      <c r="B168" s="2" t="s">
        <v>59</v>
      </c>
      <c r="C168" s="4">
        <v>132</v>
      </c>
      <c r="D168" s="4">
        <v>64</v>
      </c>
      <c r="E168" s="4">
        <v>18</v>
      </c>
      <c r="F168" s="4">
        <v>5</v>
      </c>
    </row>
    <row r="169" spans="1:6" ht="12.75">
      <c r="A169" s="2" t="s">
        <v>17</v>
      </c>
      <c r="B169" s="2">
        <f>COUNTA(B141:B168)</f>
        <v>28</v>
      </c>
      <c r="C169" s="4">
        <f>SUM(C141:C168)</f>
        <v>1264</v>
      </c>
      <c r="D169" s="4">
        <f>SUM(D141:D168)</f>
        <v>751</v>
      </c>
      <c r="E169" s="4">
        <f>SUM(E141:E168)</f>
        <v>190</v>
      </c>
      <c r="F169" s="4">
        <f>SUM(F141:F168)</f>
        <v>42</v>
      </c>
    </row>
    <row r="170" spans="1:6" ht="12.75">
      <c r="A170" s="2" t="s">
        <v>29</v>
      </c>
      <c r="B170" s="2" t="s">
        <v>30</v>
      </c>
      <c r="C170" s="4">
        <v>10</v>
      </c>
      <c r="D170" s="4">
        <v>0</v>
      </c>
      <c r="E170" s="4">
        <v>0</v>
      </c>
      <c r="F170" s="4">
        <v>0</v>
      </c>
    </row>
    <row r="171" spans="1:6" ht="12.75">
      <c r="A171" s="2" t="s">
        <v>177</v>
      </c>
      <c r="B171" s="2" t="s">
        <v>30</v>
      </c>
      <c r="C171" s="4">
        <v>0</v>
      </c>
      <c r="D171" s="4">
        <v>0</v>
      </c>
      <c r="E171" s="4">
        <v>0</v>
      </c>
      <c r="F171" s="4">
        <v>0</v>
      </c>
    </row>
    <row r="172" spans="1:6" s="20" customFormat="1" ht="12.75">
      <c r="A172" s="19" t="s">
        <v>180</v>
      </c>
      <c r="B172" s="19" t="s">
        <v>30</v>
      </c>
      <c r="C172" s="21">
        <v>0</v>
      </c>
      <c r="D172" s="21">
        <v>0</v>
      </c>
      <c r="E172" s="21">
        <v>0</v>
      </c>
      <c r="F172" s="21">
        <v>0</v>
      </c>
    </row>
    <row r="173" spans="1:6" ht="12.75">
      <c r="A173" s="2" t="s">
        <v>171</v>
      </c>
      <c r="B173" s="2" t="s">
        <v>30</v>
      </c>
      <c r="C173" s="4">
        <v>133</v>
      </c>
      <c r="D173" s="4">
        <v>71</v>
      </c>
      <c r="E173" s="4">
        <v>12</v>
      </c>
      <c r="F173" s="4">
        <v>4</v>
      </c>
    </row>
    <row r="174" spans="1:6" ht="12.75">
      <c r="A174" s="2" t="s">
        <v>30</v>
      </c>
      <c r="B174" s="2">
        <f>COUNTA(B170:B173)</f>
        <v>4</v>
      </c>
      <c r="C174" s="4">
        <f>SUM(C170:C173)</f>
        <v>143</v>
      </c>
      <c r="D174" s="4">
        <f>SUM(D170:D173)</f>
        <v>71</v>
      </c>
      <c r="E174" s="4">
        <f>SUM(E170:E173)</f>
        <v>12</v>
      </c>
      <c r="F174" s="4">
        <f>SUM(F170:F173)</f>
        <v>4</v>
      </c>
    </row>
    <row r="175" spans="1:6" ht="12.75">
      <c r="A175" s="2" t="s">
        <v>11</v>
      </c>
      <c r="B175" s="2" t="s">
        <v>13</v>
      </c>
      <c r="C175" s="4">
        <v>34</v>
      </c>
      <c r="D175" s="4">
        <v>30</v>
      </c>
      <c r="E175" s="4">
        <v>0</v>
      </c>
      <c r="F175" s="4">
        <v>2</v>
      </c>
    </row>
    <row r="176" spans="1:6" ht="12.75">
      <c r="A176" s="2" t="s">
        <v>12</v>
      </c>
      <c r="B176" s="2" t="s">
        <v>13</v>
      </c>
      <c r="C176" s="4">
        <v>69</v>
      </c>
      <c r="D176" s="4">
        <v>39</v>
      </c>
      <c r="E176" s="4">
        <v>10</v>
      </c>
      <c r="F176" s="4">
        <v>3</v>
      </c>
    </row>
    <row r="177" spans="1:6" ht="12.75">
      <c r="A177" s="2" t="s">
        <v>85</v>
      </c>
      <c r="B177" s="2" t="s">
        <v>13</v>
      </c>
      <c r="C177" s="4">
        <v>25</v>
      </c>
      <c r="D177" s="4">
        <v>10</v>
      </c>
      <c r="E177" s="4">
        <v>0</v>
      </c>
      <c r="F177" s="4">
        <v>1</v>
      </c>
    </row>
    <row r="178" spans="1:6" ht="12.75">
      <c r="A178" s="2" t="s">
        <v>99</v>
      </c>
      <c r="B178" s="2" t="s">
        <v>13</v>
      </c>
      <c r="C178" s="4">
        <v>101</v>
      </c>
      <c r="D178" s="4">
        <v>62</v>
      </c>
      <c r="E178" s="4">
        <v>8</v>
      </c>
      <c r="F178" s="4">
        <v>3</v>
      </c>
    </row>
    <row r="179" spans="1:6" ht="12.75">
      <c r="A179" s="2" t="s">
        <v>155</v>
      </c>
      <c r="B179" s="2" t="s">
        <v>13</v>
      </c>
      <c r="C179" s="4">
        <v>40</v>
      </c>
      <c r="D179" s="4">
        <v>34</v>
      </c>
      <c r="E179" s="4">
        <v>10</v>
      </c>
      <c r="F179" s="4">
        <v>2</v>
      </c>
    </row>
    <row r="180" spans="1:6" ht="12.75">
      <c r="A180" s="15" t="s">
        <v>13</v>
      </c>
      <c r="B180" s="2">
        <f>COUNTA(B175:B179)</f>
        <v>5</v>
      </c>
      <c r="C180" s="4">
        <f>SUM(C175:C179)</f>
        <v>269</v>
      </c>
      <c r="D180" s="4">
        <f>SUM(D175:D179)</f>
        <v>175</v>
      </c>
      <c r="E180" s="4">
        <f>SUM(E175:E179)</f>
        <v>28</v>
      </c>
      <c r="F180" s="4">
        <f>SUM(F175:F179)</f>
        <v>11</v>
      </c>
    </row>
  </sheetData>
  <printOptions/>
  <pageMargins left="0.75" right="0.75" top="1" bottom="1" header="0.5" footer="0.5"/>
  <pageSetup orientation="portrait" paperSize="9"/>
  <ignoredErrors>
    <ignoredError sqref="C23:F23 C100:F10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D1">
      <selection activeCell="K14" sqref="K14"/>
    </sheetView>
  </sheetViews>
  <sheetFormatPr defaultColWidth="9.140625" defaultRowHeight="12.75"/>
  <cols>
    <col min="1" max="1" width="14.57421875" style="0" bestFit="1" customWidth="1"/>
    <col min="2" max="2" width="9.7109375" style="0" bestFit="1" customWidth="1"/>
    <col min="3" max="3" width="10.7109375" style="0" bestFit="1" customWidth="1"/>
    <col min="4" max="4" width="12.421875" style="0" bestFit="1" customWidth="1"/>
    <col min="6" max="6" width="7.28125" style="0" bestFit="1" customWidth="1"/>
    <col min="7" max="7" width="9.7109375" style="0" bestFit="1" customWidth="1"/>
    <col min="9" max="9" width="22.28125" style="0" bestFit="1" customWidth="1"/>
    <col min="10" max="10" width="9.8515625" style="0" bestFit="1" customWidth="1"/>
    <col min="11" max="11" width="10.28125" style="0" bestFit="1" customWidth="1"/>
    <col min="12" max="12" width="12.28125" style="0" bestFit="1" customWidth="1"/>
    <col min="14" max="14" width="7.140625" style="0" bestFit="1" customWidth="1"/>
    <col min="15" max="15" width="9.421875" style="0" bestFit="1" customWidth="1"/>
  </cols>
  <sheetData>
    <row r="1" ht="15">
      <c r="A1" s="45" t="s">
        <v>218</v>
      </c>
    </row>
    <row r="3" spans="1:15" ht="12.75">
      <c r="A3" s="34" t="s">
        <v>1</v>
      </c>
      <c r="B3" s="34" t="s">
        <v>175</v>
      </c>
      <c r="C3" s="34" t="s">
        <v>2</v>
      </c>
      <c r="D3" s="34" t="s">
        <v>3</v>
      </c>
      <c r="E3" s="34" t="s">
        <v>4</v>
      </c>
      <c r="F3" s="34" t="s">
        <v>174</v>
      </c>
      <c r="G3" s="34" t="s">
        <v>184</v>
      </c>
      <c r="I3" t="s">
        <v>1</v>
      </c>
      <c r="J3" t="s">
        <v>175</v>
      </c>
      <c r="K3" t="s">
        <v>2</v>
      </c>
      <c r="L3" t="s">
        <v>3</v>
      </c>
      <c r="M3" t="s">
        <v>4</v>
      </c>
      <c r="N3" t="s">
        <v>174</v>
      </c>
      <c r="O3" s="34" t="s">
        <v>184</v>
      </c>
    </row>
    <row r="4" spans="1:15" ht="12.75">
      <c r="A4" t="s">
        <v>66</v>
      </c>
      <c r="B4">
        <v>4</v>
      </c>
      <c r="C4">
        <v>144</v>
      </c>
      <c r="D4">
        <v>76</v>
      </c>
      <c r="E4">
        <v>10</v>
      </c>
      <c r="F4">
        <v>9</v>
      </c>
      <c r="G4">
        <v>150036</v>
      </c>
      <c r="I4" t="s">
        <v>66</v>
      </c>
      <c r="J4">
        <v>4</v>
      </c>
      <c r="K4">
        <v>136</v>
      </c>
      <c r="L4">
        <v>107</v>
      </c>
      <c r="M4">
        <v>16</v>
      </c>
      <c r="N4">
        <v>7</v>
      </c>
      <c r="O4">
        <v>150036</v>
      </c>
    </row>
    <row r="5" spans="1:15" ht="12.75">
      <c r="A5" t="s">
        <v>51</v>
      </c>
      <c r="B5">
        <v>5</v>
      </c>
      <c r="C5">
        <v>187</v>
      </c>
      <c r="D5">
        <v>68</v>
      </c>
      <c r="E5">
        <v>24</v>
      </c>
      <c r="F5">
        <v>5</v>
      </c>
      <c r="G5">
        <v>276765</v>
      </c>
      <c r="I5" t="s">
        <v>51</v>
      </c>
      <c r="J5">
        <v>5</v>
      </c>
      <c r="K5">
        <v>185</v>
      </c>
      <c r="L5">
        <v>94</v>
      </c>
      <c r="M5">
        <v>0</v>
      </c>
      <c r="N5">
        <v>6</v>
      </c>
      <c r="O5">
        <v>276765</v>
      </c>
    </row>
    <row r="6" spans="1:15" ht="12.75">
      <c r="A6" t="s">
        <v>61</v>
      </c>
      <c r="B6">
        <v>1</v>
      </c>
      <c r="C6">
        <v>32</v>
      </c>
      <c r="D6">
        <v>20</v>
      </c>
      <c r="E6">
        <v>0</v>
      </c>
      <c r="F6">
        <v>1</v>
      </c>
      <c r="G6">
        <v>57458</v>
      </c>
      <c r="I6" t="s">
        <v>61</v>
      </c>
      <c r="J6">
        <v>1</v>
      </c>
      <c r="K6">
        <v>34</v>
      </c>
      <c r="L6">
        <v>9</v>
      </c>
      <c r="M6">
        <v>0</v>
      </c>
      <c r="N6">
        <v>1</v>
      </c>
      <c r="O6">
        <v>57458</v>
      </c>
    </row>
    <row r="7" spans="1:15" ht="12.75">
      <c r="A7" t="s">
        <v>8</v>
      </c>
      <c r="B7">
        <v>6</v>
      </c>
      <c r="C7">
        <v>278</v>
      </c>
      <c r="D7">
        <v>85</v>
      </c>
      <c r="E7">
        <v>19</v>
      </c>
      <c r="F7">
        <v>10</v>
      </c>
      <c r="G7">
        <v>277171</v>
      </c>
      <c r="I7" t="s">
        <v>8</v>
      </c>
      <c r="J7">
        <v>6</v>
      </c>
      <c r="K7">
        <v>255</v>
      </c>
      <c r="L7">
        <v>183</v>
      </c>
      <c r="M7">
        <v>10</v>
      </c>
      <c r="N7">
        <v>12</v>
      </c>
      <c r="O7">
        <v>277171</v>
      </c>
    </row>
    <row r="8" spans="1:15" ht="12.75">
      <c r="A8" t="s">
        <v>69</v>
      </c>
      <c r="B8">
        <v>5</v>
      </c>
      <c r="C8">
        <v>210</v>
      </c>
      <c r="D8">
        <v>141</v>
      </c>
      <c r="E8">
        <v>22</v>
      </c>
      <c r="F8">
        <v>7</v>
      </c>
      <c r="G8">
        <v>278236</v>
      </c>
      <c r="I8" t="s">
        <v>69</v>
      </c>
      <c r="J8">
        <v>5</v>
      </c>
      <c r="K8">
        <v>188</v>
      </c>
      <c r="L8">
        <v>172</v>
      </c>
      <c r="M8">
        <v>18</v>
      </c>
      <c r="N8">
        <v>7</v>
      </c>
      <c r="O8">
        <v>278236</v>
      </c>
    </row>
    <row r="9" spans="1:15" ht="12.75">
      <c r="A9" t="s">
        <v>131</v>
      </c>
      <c r="B9">
        <v>2</v>
      </c>
      <c r="C9">
        <v>97</v>
      </c>
      <c r="D9">
        <v>22</v>
      </c>
      <c r="E9">
        <v>20</v>
      </c>
      <c r="F9">
        <v>5</v>
      </c>
      <c r="G9">
        <v>127953</v>
      </c>
      <c r="I9" t="s">
        <v>131</v>
      </c>
      <c r="J9">
        <v>2</v>
      </c>
      <c r="K9">
        <v>122</v>
      </c>
      <c r="L9">
        <v>99</v>
      </c>
      <c r="M9">
        <v>3</v>
      </c>
      <c r="N9">
        <v>8</v>
      </c>
      <c r="O9">
        <v>127953</v>
      </c>
    </row>
    <row r="10" spans="1:15" ht="12.75">
      <c r="A10" t="s">
        <v>54</v>
      </c>
      <c r="B10">
        <v>4</v>
      </c>
      <c r="C10">
        <v>136</v>
      </c>
      <c r="D10">
        <v>26</v>
      </c>
      <c r="E10">
        <v>13</v>
      </c>
      <c r="F10">
        <v>4</v>
      </c>
      <c r="G10">
        <v>327917</v>
      </c>
      <c r="I10" t="s">
        <v>54</v>
      </c>
      <c r="J10">
        <v>4</v>
      </c>
      <c r="K10">
        <v>150</v>
      </c>
      <c r="L10">
        <v>78</v>
      </c>
      <c r="M10">
        <v>22</v>
      </c>
      <c r="N10">
        <v>5</v>
      </c>
      <c r="O10">
        <v>327917</v>
      </c>
    </row>
    <row r="11" spans="1:15" ht="12.75">
      <c r="A11" t="s">
        <v>36</v>
      </c>
      <c r="B11">
        <v>5</v>
      </c>
      <c r="C11">
        <v>253</v>
      </c>
      <c r="D11">
        <v>84</v>
      </c>
      <c r="E11">
        <v>19</v>
      </c>
      <c r="F11">
        <v>8</v>
      </c>
      <c r="G11">
        <v>234776</v>
      </c>
      <c r="I11" t="s">
        <v>36</v>
      </c>
      <c r="J11">
        <v>5</v>
      </c>
      <c r="K11">
        <v>248</v>
      </c>
      <c r="L11">
        <v>98</v>
      </c>
      <c r="M11">
        <v>14</v>
      </c>
      <c r="N11">
        <v>10</v>
      </c>
      <c r="O11">
        <v>234776</v>
      </c>
    </row>
    <row r="12" spans="1:15" ht="12.75">
      <c r="A12" t="s">
        <v>38</v>
      </c>
      <c r="B12">
        <v>3</v>
      </c>
      <c r="C12">
        <v>84</v>
      </c>
      <c r="D12">
        <v>47</v>
      </c>
      <c r="E12">
        <v>8</v>
      </c>
      <c r="F12">
        <v>3</v>
      </c>
      <c r="G12">
        <v>176955</v>
      </c>
      <c r="I12" t="s">
        <v>38</v>
      </c>
      <c r="J12">
        <v>3</v>
      </c>
      <c r="K12">
        <v>80</v>
      </c>
      <c r="L12">
        <v>44</v>
      </c>
      <c r="M12">
        <v>3</v>
      </c>
      <c r="N12">
        <v>3</v>
      </c>
      <c r="O12">
        <v>176955</v>
      </c>
    </row>
    <row r="13" spans="1:15" ht="12.75">
      <c r="A13" t="s">
        <v>15</v>
      </c>
      <c r="B13">
        <v>5</v>
      </c>
      <c r="C13">
        <v>65</v>
      </c>
      <c r="D13">
        <v>40</v>
      </c>
      <c r="E13">
        <v>10</v>
      </c>
      <c r="F13">
        <v>3</v>
      </c>
      <c r="G13">
        <v>253945</v>
      </c>
      <c r="I13" t="s">
        <v>15</v>
      </c>
      <c r="J13">
        <v>5</v>
      </c>
      <c r="K13">
        <v>46</v>
      </c>
      <c r="L13">
        <v>46</v>
      </c>
      <c r="M13">
        <v>3</v>
      </c>
      <c r="N13">
        <v>3</v>
      </c>
      <c r="O13">
        <v>253945</v>
      </c>
    </row>
    <row r="14" spans="1:15" ht="12.75">
      <c r="A14" t="s">
        <v>6</v>
      </c>
      <c r="B14">
        <v>17</v>
      </c>
      <c r="C14">
        <v>620</v>
      </c>
      <c r="D14">
        <v>413</v>
      </c>
      <c r="E14">
        <v>79</v>
      </c>
      <c r="F14">
        <v>28</v>
      </c>
      <c r="G14">
        <v>1143513</v>
      </c>
      <c r="I14" t="s">
        <v>6</v>
      </c>
      <c r="J14">
        <v>17</v>
      </c>
      <c r="K14">
        <v>598</v>
      </c>
      <c r="L14">
        <v>536</v>
      </c>
      <c r="M14">
        <v>49</v>
      </c>
      <c r="N14">
        <v>27</v>
      </c>
      <c r="O14">
        <v>1143513</v>
      </c>
    </row>
    <row r="15" spans="1:15" ht="12.75">
      <c r="A15" t="s">
        <v>28</v>
      </c>
      <c r="B15">
        <v>28</v>
      </c>
      <c r="C15">
        <v>2082</v>
      </c>
      <c r="D15">
        <v>1279</v>
      </c>
      <c r="E15">
        <v>260</v>
      </c>
      <c r="F15">
        <v>46</v>
      </c>
      <c r="G15">
        <v>1849206</v>
      </c>
      <c r="I15" t="s">
        <v>28</v>
      </c>
      <c r="J15">
        <v>28</v>
      </c>
      <c r="K15">
        <v>2242</v>
      </c>
      <c r="L15">
        <v>1758</v>
      </c>
      <c r="M15">
        <v>249</v>
      </c>
      <c r="N15">
        <v>56</v>
      </c>
      <c r="O15">
        <v>1849206</v>
      </c>
    </row>
    <row r="16" spans="1:15" ht="12.75">
      <c r="A16" t="s">
        <v>24</v>
      </c>
      <c r="B16">
        <v>5</v>
      </c>
      <c r="C16">
        <v>191</v>
      </c>
      <c r="D16">
        <v>112</v>
      </c>
      <c r="E16">
        <v>15</v>
      </c>
      <c r="F16">
        <v>6</v>
      </c>
      <c r="G16">
        <v>258389</v>
      </c>
      <c r="I16" t="s">
        <v>24</v>
      </c>
      <c r="J16">
        <v>5</v>
      </c>
      <c r="K16">
        <v>236</v>
      </c>
      <c r="L16">
        <v>131</v>
      </c>
      <c r="M16">
        <v>22</v>
      </c>
      <c r="N16">
        <v>8</v>
      </c>
      <c r="O16">
        <v>258389</v>
      </c>
    </row>
    <row r="17" spans="1:15" ht="12.75">
      <c r="A17" t="s">
        <v>22</v>
      </c>
      <c r="B17">
        <v>5</v>
      </c>
      <c r="C17">
        <v>253</v>
      </c>
      <c r="D17">
        <v>142</v>
      </c>
      <c r="E17">
        <v>45</v>
      </c>
      <c r="F17">
        <v>11</v>
      </c>
      <c r="G17">
        <v>298556</v>
      </c>
      <c r="I17" t="s">
        <v>22</v>
      </c>
      <c r="J17">
        <v>5</v>
      </c>
      <c r="K17">
        <v>299</v>
      </c>
      <c r="L17">
        <v>189</v>
      </c>
      <c r="M17">
        <v>44</v>
      </c>
      <c r="N17">
        <v>10</v>
      </c>
      <c r="O17">
        <v>298556</v>
      </c>
    </row>
    <row r="18" spans="1:15" ht="12.75">
      <c r="A18" t="s">
        <v>10</v>
      </c>
      <c r="B18">
        <v>9</v>
      </c>
      <c r="C18">
        <v>306</v>
      </c>
      <c r="D18">
        <v>232</v>
      </c>
      <c r="E18">
        <v>56</v>
      </c>
      <c r="F18">
        <v>16</v>
      </c>
      <c r="G18">
        <v>273716</v>
      </c>
      <c r="I18" t="s">
        <v>10</v>
      </c>
      <c r="J18">
        <v>9</v>
      </c>
      <c r="K18">
        <v>296</v>
      </c>
      <c r="L18">
        <v>254</v>
      </c>
      <c r="M18">
        <v>31</v>
      </c>
      <c r="N18">
        <v>18</v>
      </c>
      <c r="O18">
        <v>273716</v>
      </c>
    </row>
    <row r="19" spans="1:15" ht="12.75">
      <c r="A19" t="s">
        <v>106</v>
      </c>
      <c r="B19">
        <v>4</v>
      </c>
      <c r="C19">
        <v>133</v>
      </c>
      <c r="D19">
        <v>82</v>
      </c>
      <c r="E19">
        <v>1</v>
      </c>
      <c r="F19">
        <v>10</v>
      </c>
      <c r="G19">
        <v>254936</v>
      </c>
      <c r="I19" t="s">
        <v>106</v>
      </c>
      <c r="J19">
        <v>4</v>
      </c>
      <c r="K19">
        <v>122</v>
      </c>
      <c r="L19">
        <v>70</v>
      </c>
      <c r="M19">
        <v>4</v>
      </c>
      <c r="N19">
        <v>10</v>
      </c>
      <c r="O19">
        <v>254936</v>
      </c>
    </row>
    <row r="20" spans="1:15" ht="12.75">
      <c r="A20" t="s">
        <v>117</v>
      </c>
      <c r="B20">
        <v>4</v>
      </c>
      <c r="C20">
        <v>196</v>
      </c>
      <c r="D20">
        <v>140</v>
      </c>
      <c r="E20">
        <v>28</v>
      </c>
      <c r="F20">
        <v>10</v>
      </c>
      <c r="G20">
        <v>244734</v>
      </c>
      <c r="I20" t="s">
        <v>117</v>
      </c>
      <c r="J20">
        <v>4</v>
      </c>
      <c r="K20">
        <v>181</v>
      </c>
      <c r="L20">
        <v>150</v>
      </c>
      <c r="M20">
        <v>28</v>
      </c>
      <c r="N20">
        <v>10</v>
      </c>
      <c r="O20">
        <v>244734</v>
      </c>
    </row>
    <row r="21" spans="1:15" ht="12.75">
      <c r="A21" t="s">
        <v>71</v>
      </c>
      <c r="B21">
        <v>7</v>
      </c>
      <c r="C21">
        <v>209</v>
      </c>
      <c r="D21">
        <v>129</v>
      </c>
      <c r="E21">
        <v>12</v>
      </c>
      <c r="F21">
        <v>11</v>
      </c>
      <c r="G21">
        <v>258855</v>
      </c>
      <c r="I21" t="s">
        <v>71</v>
      </c>
      <c r="J21">
        <v>7</v>
      </c>
      <c r="K21">
        <v>232</v>
      </c>
      <c r="L21">
        <v>156</v>
      </c>
      <c r="M21">
        <v>26</v>
      </c>
      <c r="N21">
        <v>13</v>
      </c>
      <c r="O21">
        <v>258855</v>
      </c>
    </row>
    <row r="22" spans="1:15" ht="12.75">
      <c r="A22" t="s">
        <v>17</v>
      </c>
      <c r="B22">
        <v>28</v>
      </c>
      <c r="C22">
        <v>1251</v>
      </c>
      <c r="D22">
        <v>552</v>
      </c>
      <c r="E22">
        <v>179</v>
      </c>
      <c r="F22">
        <v>43</v>
      </c>
      <c r="G22">
        <v>1507182</v>
      </c>
      <c r="I22" t="s">
        <v>17</v>
      </c>
      <c r="J22">
        <v>28</v>
      </c>
      <c r="K22">
        <v>1264</v>
      </c>
      <c r="L22">
        <v>751</v>
      </c>
      <c r="M22">
        <v>190</v>
      </c>
      <c r="N22">
        <v>42</v>
      </c>
      <c r="O22">
        <v>1507182</v>
      </c>
    </row>
    <row r="23" spans="1:15" ht="12.75">
      <c r="A23" t="s">
        <v>30</v>
      </c>
      <c r="B23">
        <v>4</v>
      </c>
      <c r="C23">
        <v>165</v>
      </c>
      <c r="D23">
        <v>69</v>
      </c>
      <c r="E23">
        <v>16</v>
      </c>
      <c r="F23">
        <v>4</v>
      </c>
      <c r="G23">
        <v>273419</v>
      </c>
      <c r="I23" t="s">
        <v>30</v>
      </c>
      <c r="J23">
        <v>4</v>
      </c>
      <c r="K23">
        <v>143</v>
      </c>
      <c r="L23">
        <v>71</v>
      </c>
      <c r="M23">
        <v>12</v>
      </c>
      <c r="N23">
        <v>4</v>
      </c>
      <c r="O23">
        <v>273419</v>
      </c>
    </row>
    <row r="24" spans="1:15" ht="12.75">
      <c r="A24" t="s">
        <v>13</v>
      </c>
      <c r="B24">
        <v>5</v>
      </c>
      <c r="C24">
        <v>146</v>
      </c>
      <c r="D24">
        <v>109</v>
      </c>
      <c r="E24">
        <v>44</v>
      </c>
      <c r="F24">
        <v>16</v>
      </c>
      <c r="G24">
        <v>413401</v>
      </c>
      <c r="I24" t="s">
        <v>13</v>
      </c>
      <c r="J24">
        <v>5</v>
      </c>
      <c r="K24">
        <v>269</v>
      </c>
      <c r="L24">
        <v>175</v>
      </c>
      <c r="M24">
        <v>28</v>
      </c>
      <c r="N24">
        <v>11</v>
      </c>
      <c r="O24">
        <v>413401</v>
      </c>
    </row>
    <row r="25" spans="2:15" ht="12.75">
      <c r="B25">
        <f aca="true" t="shared" si="0" ref="B25:G25">SUM(B4:B24)</f>
        <v>156</v>
      </c>
      <c r="C25">
        <f t="shared" si="0"/>
        <v>7038</v>
      </c>
      <c r="D25">
        <f>SUM(D4:D24)</f>
        <v>3868</v>
      </c>
      <c r="E25">
        <f t="shared" si="0"/>
        <v>880</v>
      </c>
      <c r="F25">
        <f t="shared" si="0"/>
        <v>256</v>
      </c>
      <c r="G25">
        <f t="shared" si="0"/>
        <v>8937119</v>
      </c>
      <c r="K25">
        <f>SUM(K4:K24)</f>
        <v>7326</v>
      </c>
      <c r="L25">
        <f>SUM(L4:L24)</f>
        <v>5171</v>
      </c>
      <c r="M25">
        <f>SUM(M4:M24)</f>
        <v>772</v>
      </c>
      <c r="N25">
        <f>SUM(N4:N24)</f>
        <v>271</v>
      </c>
      <c r="O25">
        <f>SUM(O4:O24)</f>
        <v>8937119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0"/>
  <sheetViews>
    <sheetView zoomScale="75" zoomScaleNormal="75" workbookViewId="0" topLeftCell="A1">
      <selection activeCell="H7" sqref="H7"/>
    </sheetView>
  </sheetViews>
  <sheetFormatPr defaultColWidth="9.140625" defaultRowHeight="12.75"/>
  <sheetData>
    <row r="3" ht="12.75">
      <c r="A3" t="s">
        <v>4</v>
      </c>
    </row>
    <row r="4" spans="2:4" ht="12.75">
      <c r="B4" t="s">
        <v>260</v>
      </c>
      <c r="C4" t="s">
        <v>261</v>
      </c>
      <c r="D4" t="s">
        <v>262</v>
      </c>
    </row>
    <row r="5" spans="1:4" ht="12.75">
      <c r="A5" t="s">
        <v>263</v>
      </c>
      <c r="B5">
        <v>78</v>
      </c>
      <c r="C5">
        <v>21</v>
      </c>
      <c r="D5">
        <f>SUM(B5:C5)</f>
        <v>99</v>
      </c>
    </row>
    <row r="6" spans="1:4" ht="12.75">
      <c r="A6" t="s">
        <v>264</v>
      </c>
      <c r="B6">
        <v>327</v>
      </c>
      <c r="C6">
        <v>146</v>
      </c>
      <c r="D6">
        <f>SUM(B6:C6)</f>
        <v>473</v>
      </c>
    </row>
    <row r="7" spans="1:4" ht="12.75">
      <c r="A7" t="s">
        <v>265</v>
      </c>
      <c r="B7">
        <v>147</v>
      </c>
      <c r="C7">
        <v>53</v>
      </c>
      <c r="D7">
        <f>SUM(B7:C7)</f>
        <v>200</v>
      </c>
    </row>
    <row r="8" spans="1:4" ht="12.75">
      <c r="A8" t="s">
        <v>262</v>
      </c>
      <c r="B8">
        <f>SUM(B5:B7)</f>
        <v>552</v>
      </c>
      <c r="C8">
        <f>SUM(C5:C7)</f>
        <v>220</v>
      </c>
      <c r="D8">
        <f>SUM(B8:C8)</f>
        <v>772</v>
      </c>
    </row>
    <row r="10" spans="1:11" ht="15">
      <c r="A10" s="45" t="s">
        <v>266</v>
      </c>
      <c r="K10" s="45" t="s">
        <v>267</v>
      </c>
    </row>
  </sheetData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9">
      <selection activeCell="C39" sqref="C39"/>
    </sheetView>
  </sheetViews>
  <sheetFormatPr defaultColWidth="9.140625" defaultRowHeight="12.75"/>
  <cols>
    <col min="1" max="1" width="14.57421875" style="0" bestFit="1" customWidth="1"/>
    <col min="2" max="2" width="9.7109375" style="0" bestFit="1" customWidth="1"/>
    <col min="3" max="3" width="8.7109375" style="0" customWidth="1"/>
    <col min="4" max="4" width="14.57421875" style="0" bestFit="1" customWidth="1"/>
    <col min="5" max="5" width="10.7109375" style="0" bestFit="1" customWidth="1"/>
    <col min="6" max="6" width="10.140625" style="0" customWidth="1"/>
    <col min="7" max="7" width="14.57421875" style="0" bestFit="1" customWidth="1"/>
    <col min="8" max="8" width="12.421875" style="0" bestFit="1" customWidth="1"/>
    <col min="9" max="9" width="1.57421875" style="0" customWidth="1"/>
    <col min="10" max="10" width="14.57421875" style="0" bestFit="1" customWidth="1"/>
    <col min="12" max="12" width="1.7109375" style="0" customWidth="1"/>
    <col min="13" max="13" width="14.57421875" style="0" bestFit="1" customWidth="1"/>
  </cols>
  <sheetData>
    <row r="1" ht="15">
      <c r="A1" s="45" t="s">
        <v>226</v>
      </c>
    </row>
    <row r="3" spans="1:15" ht="12.75">
      <c r="A3" s="34" t="s">
        <v>1</v>
      </c>
      <c r="B3" s="34" t="s">
        <v>175</v>
      </c>
      <c r="D3" s="34" t="s">
        <v>1</v>
      </c>
      <c r="E3" s="34" t="s">
        <v>2</v>
      </c>
      <c r="G3" s="34" t="s">
        <v>1</v>
      </c>
      <c r="H3" s="34" t="s">
        <v>3</v>
      </c>
      <c r="I3" s="16"/>
      <c r="J3" s="34" t="s">
        <v>1</v>
      </c>
      <c r="K3" s="34" t="s">
        <v>4</v>
      </c>
      <c r="M3" s="34" t="s">
        <v>1</v>
      </c>
      <c r="N3" s="34" t="s">
        <v>184</v>
      </c>
      <c r="O3" s="34" t="s">
        <v>197</v>
      </c>
    </row>
    <row r="4" spans="1:15" ht="12.75">
      <c r="A4" t="s">
        <v>66</v>
      </c>
      <c r="B4" s="38">
        <v>4</v>
      </c>
      <c r="D4" t="s">
        <v>66</v>
      </c>
      <c r="E4">
        <v>136</v>
      </c>
      <c r="G4" t="s">
        <v>66</v>
      </c>
      <c r="H4">
        <v>107</v>
      </c>
      <c r="I4" s="38"/>
      <c r="J4" t="s">
        <v>66</v>
      </c>
      <c r="K4">
        <v>16</v>
      </c>
      <c r="M4" t="s">
        <v>66</v>
      </c>
      <c r="N4" s="38">
        <v>150036</v>
      </c>
      <c r="O4">
        <v>7</v>
      </c>
    </row>
    <row r="5" spans="1:15" ht="12.75">
      <c r="A5" t="s">
        <v>51</v>
      </c>
      <c r="B5" s="38">
        <v>5</v>
      </c>
      <c r="D5" t="s">
        <v>51</v>
      </c>
      <c r="E5">
        <v>185</v>
      </c>
      <c r="G5" t="s">
        <v>51</v>
      </c>
      <c r="H5">
        <v>94</v>
      </c>
      <c r="I5" s="38"/>
      <c r="J5" t="s">
        <v>51</v>
      </c>
      <c r="K5">
        <v>0</v>
      </c>
      <c r="M5" t="s">
        <v>51</v>
      </c>
      <c r="N5" s="38">
        <v>276765</v>
      </c>
      <c r="O5">
        <v>6</v>
      </c>
    </row>
    <row r="6" spans="1:15" ht="12.75">
      <c r="A6" t="s">
        <v>61</v>
      </c>
      <c r="B6" s="38">
        <v>1</v>
      </c>
      <c r="D6" t="s">
        <v>61</v>
      </c>
      <c r="E6">
        <v>34</v>
      </c>
      <c r="G6" t="s">
        <v>61</v>
      </c>
      <c r="H6">
        <v>9</v>
      </c>
      <c r="I6" s="38"/>
      <c r="J6" t="s">
        <v>61</v>
      </c>
      <c r="K6">
        <v>0</v>
      </c>
      <c r="M6" t="s">
        <v>61</v>
      </c>
      <c r="N6" s="38">
        <v>57458</v>
      </c>
      <c r="O6">
        <v>1</v>
      </c>
    </row>
    <row r="7" spans="1:15" ht="12.75">
      <c r="A7" t="s">
        <v>8</v>
      </c>
      <c r="B7" s="38">
        <v>6</v>
      </c>
      <c r="D7" t="s">
        <v>8</v>
      </c>
      <c r="E7">
        <v>255</v>
      </c>
      <c r="G7" t="s">
        <v>8</v>
      </c>
      <c r="H7">
        <v>183</v>
      </c>
      <c r="I7" s="38"/>
      <c r="J7" t="s">
        <v>8</v>
      </c>
      <c r="K7">
        <v>10</v>
      </c>
      <c r="M7" t="s">
        <v>8</v>
      </c>
      <c r="N7" s="38">
        <v>277171</v>
      </c>
      <c r="O7">
        <v>12</v>
      </c>
    </row>
    <row r="8" spans="1:15" ht="12.75">
      <c r="A8" t="s">
        <v>69</v>
      </c>
      <c r="B8" s="38">
        <v>5</v>
      </c>
      <c r="D8" t="s">
        <v>69</v>
      </c>
      <c r="E8">
        <v>188</v>
      </c>
      <c r="G8" t="s">
        <v>69</v>
      </c>
      <c r="H8">
        <v>172</v>
      </c>
      <c r="I8" s="38"/>
      <c r="J8" t="s">
        <v>69</v>
      </c>
      <c r="K8">
        <v>18</v>
      </c>
      <c r="M8" t="s">
        <v>69</v>
      </c>
      <c r="N8" s="38">
        <v>278236</v>
      </c>
      <c r="O8">
        <v>7</v>
      </c>
    </row>
    <row r="9" spans="1:15" ht="12.75">
      <c r="A9" t="s">
        <v>131</v>
      </c>
      <c r="B9" s="38">
        <v>2</v>
      </c>
      <c r="D9" t="s">
        <v>131</v>
      </c>
      <c r="E9">
        <v>122</v>
      </c>
      <c r="G9" t="s">
        <v>131</v>
      </c>
      <c r="H9">
        <v>99</v>
      </c>
      <c r="I9" s="38"/>
      <c r="J9" t="s">
        <v>131</v>
      </c>
      <c r="K9">
        <v>3</v>
      </c>
      <c r="M9" t="s">
        <v>131</v>
      </c>
      <c r="N9" s="38">
        <v>127953</v>
      </c>
      <c r="O9">
        <v>8</v>
      </c>
    </row>
    <row r="10" spans="1:15" ht="12.75">
      <c r="A10" t="s">
        <v>54</v>
      </c>
      <c r="B10" s="38">
        <v>4</v>
      </c>
      <c r="D10" t="s">
        <v>54</v>
      </c>
      <c r="E10">
        <v>150</v>
      </c>
      <c r="G10" t="s">
        <v>54</v>
      </c>
      <c r="H10">
        <v>78</v>
      </c>
      <c r="I10" s="38"/>
      <c r="J10" t="s">
        <v>54</v>
      </c>
      <c r="K10">
        <v>22</v>
      </c>
      <c r="M10" t="s">
        <v>54</v>
      </c>
      <c r="N10" s="38">
        <v>327917</v>
      </c>
      <c r="O10">
        <v>5</v>
      </c>
    </row>
    <row r="11" spans="1:15" ht="12.75">
      <c r="A11" t="s">
        <v>36</v>
      </c>
      <c r="B11" s="38">
        <v>5</v>
      </c>
      <c r="D11" t="s">
        <v>36</v>
      </c>
      <c r="E11">
        <v>248</v>
      </c>
      <c r="G11" t="s">
        <v>36</v>
      </c>
      <c r="H11">
        <v>98</v>
      </c>
      <c r="I11" s="38"/>
      <c r="J11" t="s">
        <v>36</v>
      </c>
      <c r="K11">
        <v>14</v>
      </c>
      <c r="M11" t="s">
        <v>36</v>
      </c>
      <c r="N11" s="38">
        <v>234776</v>
      </c>
      <c r="O11">
        <v>10</v>
      </c>
    </row>
    <row r="12" spans="1:15" ht="12.75">
      <c r="A12" t="s">
        <v>38</v>
      </c>
      <c r="B12" s="38">
        <v>3</v>
      </c>
      <c r="D12" t="s">
        <v>38</v>
      </c>
      <c r="E12">
        <v>80</v>
      </c>
      <c r="G12" t="s">
        <v>38</v>
      </c>
      <c r="H12">
        <v>44</v>
      </c>
      <c r="I12" s="38"/>
      <c r="J12" t="s">
        <v>38</v>
      </c>
      <c r="K12">
        <v>3</v>
      </c>
      <c r="M12" t="s">
        <v>38</v>
      </c>
      <c r="N12" s="38">
        <v>176955</v>
      </c>
      <c r="O12">
        <v>3</v>
      </c>
    </row>
    <row r="13" spans="1:15" ht="12.75">
      <c r="A13" t="s">
        <v>15</v>
      </c>
      <c r="B13" s="38">
        <v>5</v>
      </c>
      <c r="D13" t="s">
        <v>15</v>
      </c>
      <c r="E13">
        <v>46</v>
      </c>
      <c r="G13" t="s">
        <v>15</v>
      </c>
      <c r="H13">
        <v>46</v>
      </c>
      <c r="I13" s="38"/>
      <c r="J13" t="s">
        <v>15</v>
      </c>
      <c r="K13">
        <v>3</v>
      </c>
      <c r="M13" t="s">
        <v>15</v>
      </c>
      <c r="N13" s="38">
        <v>253945</v>
      </c>
      <c r="O13">
        <v>3</v>
      </c>
    </row>
    <row r="14" spans="1:15" ht="12.75">
      <c r="A14" t="s">
        <v>6</v>
      </c>
      <c r="B14" s="38">
        <v>17</v>
      </c>
      <c r="D14" t="s">
        <v>6</v>
      </c>
      <c r="E14">
        <v>570</v>
      </c>
      <c r="G14" t="s">
        <v>6</v>
      </c>
      <c r="H14">
        <v>536</v>
      </c>
      <c r="I14" s="38"/>
      <c r="J14" t="s">
        <v>6</v>
      </c>
      <c r="K14">
        <v>49</v>
      </c>
      <c r="M14" t="s">
        <v>6</v>
      </c>
      <c r="N14" s="38">
        <v>1143513</v>
      </c>
      <c r="O14">
        <v>27</v>
      </c>
    </row>
    <row r="15" spans="1:15" ht="12.75">
      <c r="A15" t="s">
        <v>28</v>
      </c>
      <c r="B15" s="38">
        <v>28</v>
      </c>
      <c r="D15" t="s">
        <v>28</v>
      </c>
      <c r="E15">
        <v>2242</v>
      </c>
      <c r="G15" t="s">
        <v>28</v>
      </c>
      <c r="H15">
        <v>1758</v>
      </c>
      <c r="I15" s="38"/>
      <c r="J15" t="s">
        <v>28</v>
      </c>
      <c r="K15">
        <v>249</v>
      </c>
      <c r="M15" t="s">
        <v>28</v>
      </c>
      <c r="N15" s="38">
        <v>1849206</v>
      </c>
      <c r="O15">
        <v>56</v>
      </c>
    </row>
    <row r="16" spans="1:15" ht="12.75">
      <c r="A16" t="s">
        <v>24</v>
      </c>
      <c r="B16" s="38">
        <v>5</v>
      </c>
      <c r="D16" t="s">
        <v>24</v>
      </c>
      <c r="E16">
        <v>236</v>
      </c>
      <c r="G16" t="s">
        <v>24</v>
      </c>
      <c r="H16">
        <v>131</v>
      </c>
      <c r="I16" s="38"/>
      <c r="J16" t="s">
        <v>24</v>
      </c>
      <c r="K16">
        <v>22</v>
      </c>
      <c r="M16" t="s">
        <v>24</v>
      </c>
      <c r="N16" s="38">
        <v>258389</v>
      </c>
      <c r="O16">
        <v>8</v>
      </c>
    </row>
    <row r="17" spans="1:15" ht="12.75">
      <c r="A17" t="s">
        <v>22</v>
      </c>
      <c r="B17" s="38">
        <v>5</v>
      </c>
      <c r="D17" t="s">
        <v>22</v>
      </c>
      <c r="E17">
        <v>299</v>
      </c>
      <c r="G17" t="s">
        <v>22</v>
      </c>
      <c r="H17">
        <v>189</v>
      </c>
      <c r="I17" s="38"/>
      <c r="J17" t="s">
        <v>22</v>
      </c>
      <c r="K17">
        <v>44</v>
      </c>
      <c r="M17" t="s">
        <v>22</v>
      </c>
      <c r="N17" s="38">
        <v>298556</v>
      </c>
      <c r="O17">
        <v>10</v>
      </c>
    </row>
    <row r="18" spans="1:15" ht="12.75">
      <c r="A18" t="s">
        <v>10</v>
      </c>
      <c r="B18" s="38">
        <v>9</v>
      </c>
      <c r="D18" t="s">
        <v>10</v>
      </c>
      <c r="E18">
        <v>296</v>
      </c>
      <c r="G18" t="s">
        <v>10</v>
      </c>
      <c r="H18">
        <v>254</v>
      </c>
      <c r="I18" s="38"/>
      <c r="J18" t="s">
        <v>10</v>
      </c>
      <c r="K18">
        <v>31</v>
      </c>
      <c r="M18" t="s">
        <v>10</v>
      </c>
      <c r="N18" s="38">
        <v>273716</v>
      </c>
      <c r="O18">
        <v>18</v>
      </c>
    </row>
    <row r="19" spans="1:15" ht="12.75">
      <c r="A19" t="s">
        <v>106</v>
      </c>
      <c r="B19" s="38">
        <v>4</v>
      </c>
      <c r="D19" t="s">
        <v>106</v>
      </c>
      <c r="E19">
        <v>122</v>
      </c>
      <c r="G19" t="s">
        <v>106</v>
      </c>
      <c r="H19">
        <v>70</v>
      </c>
      <c r="I19" s="38"/>
      <c r="J19" t="s">
        <v>106</v>
      </c>
      <c r="K19">
        <v>4</v>
      </c>
      <c r="M19" t="s">
        <v>106</v>
      </c>
      <c r="N19" s="38">
        <v>254936</v>
      </c>
      <c r="O19">
        <v>10</v>
      </c>
    </row>
    <row r="20" spans="1:15" ht="12.75">
      <c r="A20" t="s">
        <v>117</v>
      </c>
      <c r="B20" s="38">
        <v>4</v>
      </c>
      <c r="D20" t="s">
        <v>117</v>
      </c>
      <c r="E20">
        <v>181</v>
      </c>
      <c r="G20" t="s">
        <v>117</v>
      </c>
      <c r="H20">
        <v>150</v>
      </c>
      <c r="I20" s="38"/>
      <c r="J20" t="s">
        <v>117</v>
      </c>
      <c r="K20">
        <v>28</v>
      </c>
      <c r="M20" t="s">
        <v>117</v>
      </c>
      <c r="N20" s="38">
        <v>244734</v>
      </c>
      <c r="O20">
        <v>10</v>
      </c>
    </row>
    <row r="21" spans="1:15" ht="12.75">
      <c r="A21" t="s">
        <v>71</v>
      </c>
      <c r="B21" s="38">
        <v>7</v>
      </c>
      <c r="D21" t="s">
        <v>71</v>
      </c>
      <c r="E21">
        <v>232</v>
      </c>
      <c r="G21" t="s">
        <v>71</v>
      </c>
      <c r="H21">
        <v>156</v>
      </c>
      <c r="I21" s="38"/>
      <c r="J21" t="s">
        <v>71</v>
      </c>
      <c r="K21">
        <v>26</v>
      </c>
      <c r="M21" t="s">
        <v>71</v>
      </c>
      <c r="N21" s="38">
        <v>258855</v>
      </c>
      <c r="O21">
        <v>13</v>
      </c>
    </row>
    <row r="22" spans="1:15" ht="12.75">
      <c r="A22" t="s">
        <v>17</v>
      </c>
      <c r="B22" s="38">
        <v>28</v>
      </c>
      <c r="D22" t="s">
        <v>17</v>
      </c>
      <c r="E22">
        <v>1264</v>
      </c>
      <c r="G22" t="s">
        <v>17</v>
      </c>
      <c r="H22">
        <v>751</v>
      </c>
      <c r="I22" s="38"/>
      <c r="J22" t="s">
        <v>17</v>
      </c>
      <c r="K22">
        <v>190</v>
      </c>
      <c r="M22" t="s">
        <v>17</v>
      </c>
      <c r="N22" s="38">
        <v>1507182</v>
      </c>
      <c r="O22">
        <v>42</v>
      </c>
    </row>
    <row r="23" spans="1:15" ht="12.75">
      <c r="A23" t="s">
        <v>30</v>
      </c>
      <c r="B23" s="38">
        <v>4</v>
      </c>
      <c r="D23" t="s">
        <v>30</v>
      </c>
      <c r="E23">
        <v>143</v>
      </c>
      <c r="G23" t="s">
        <v>30</v>
      </c>
      <c r="H23">
        <v>71</v>
      </c>
      <c r="I23" s="38"/>
      <c r="J23" t="s">
        <v>30</v>
      </c>
      <c r="K23">
        <v>12</v>
      </c>
      <c r="M23" t="s">
        <v>30</v>
      </c>
      <c r="N23" s="38">
        <v>273419</v>
      </c>
      <c r="O23">
        <v>4</v>
      </c>
    </row>
    <row r="24" spans="1:15" ht="12.75">
      <c r="A24" t="s">
        <v>13</v>
      </c>
      <c r="B24" s="38">
        <v>5</v>
      </c>
      <c r="D24" t="s">
        <v>13</v>
      </c>
      <c r="E24">
        <v>269</v>
      </c>
      <c r="G24" t="s">
        <v>13</v>
      </c>
      <c r="H24">
        <v>175</v>
      </c>
      <c r="I24" s="38"/>
      <c r="J24" t="s">
        <v>13</v>
      </c>
      <c r="K24">
        <v>28</v>
      </c>
      <c r="M24" t="s">
        <v>13</v>
      </c>
      <c r="N24" s="38">
        <v>413401</v>
      </c>
      <c r="O24">
        <v>11</v>
      </c>
    </row>
    <row r="25" spans="1:15" ht="12.75">
      <c r="A25" s="41"/>
      <c r="B25" s="40">
        <f>SUM(B4:B24)</f>
        <v>156</v>
      </c>
      <c r="C25" s="39"/>
      <c r="D25" s="39"/>
      <c r="E25" s="40">
        <f>SUM(E4:E24)</f>
        <v>7298</v>
      </c>
      <c r="F25" s="39"/>
      <c r="G25" s="39"/>
      <c r="H25" s="40">
        <f>SUM(H4:H24)</f>
        <v>5171</v>
      </c>
      <c r="I25" s="39"/>
      <c r="J25" s="39"/>
      <c r="K25" s="40">
        <f>SUM(K4:K24)</f>
        <v>772</v>
      </c>
      <c r="L25" s="39"/>
      <c r="M25" s="39"/>
      <c r="N25" s="40">
        <f>SUM(N4:N24)</f>
        <v>8937119</v>
      </c>
      <c r="O25">
        <f>SUM(O4:O24)</f>
        <v>271</v>
      </c>
    </row>
    <row r="27" spans="1:7" ht="12.75">
      <c r="A27" t="s">
        <v>1</v>
      </c>
      <c r="B27" t="s">
        <v>175</v>
      </c>
      <c r="C27" t="s">
        <v>2</v>
      </c>
      <c r="D27" t="s">
        <v>3</v>
      </c>
      <c r="E27" t="s">
        <v>4</v>
      </c>
      <c r="F27" t="s">
        <v>197</v>
      </c>
      <c r="G27" t="s">
        <v>184</v>
      </c>
    </row>
    <row r="28" spans="1:7" ht="12.75">
      <c r="A28" t="s">
        <v>66</v>
      </c>
      <c r="B28">
        <v>4</v>
      </c>
      <c r="C28">
        <v>136</v>
      </c>
      <c r="D28">
        <v>107</v>
      </c>
      <c r="E28">
        <v>16</v>
      </c>
      <c r="F28">
        <v>7</v>
      </c>
      <c r="G28">
        <v>150036</v>
      </c>
    </row>
    <row r="29" spans="1:7" ht="12.75">
      <c r="A29" t="s">
        <v>51</v>
      </c>
      <c r="B29">
        <v>5</v>
      </c>
      <c r="C29">
        <v>185</v>
      </c>
      <c r="D29">
        <v>94</v>
      </c>
      <c r="E29">
        <v>0</v>
      </c>
      <c r="F29">
        <v>6</v>
      </c>
      <c r="G29">
        <v>276765</v>
      </c>
    </row>
    <row r="30" spans="1:7" ht="12.75">
      <c r="A30" t="s">
        <v>61</v>
      </c>
      <c r="B30">
        <v>1</v>
      </c>
      <c r="C30">
        <v>34</v>
      </c>
      <c r="D30">
        <v>9</v>
      </c>
      <c r="E30">
        <v>0</v>
      </c>
      <c r="F30">
        <v>1</v>
      </c>
      <c r="G30">
        <v>57458</v>
      </c>
    </row>
    <row r="31" spans="1:7" ht="12.75">
      <c r="A31" t="s">
        <v>8</v>
      </c>
      <c r="B31">
        <v>6</v>
      </c>
      <c r="C31">
        <v>255</v>
      </c>
      <c r="D31">
        <v>183</v>
      </c>
      <c r="E31">
        <v>10</v>
      </c>
      <c r="F31">
        <v>12</v>
      </c>
      <c r="G31">
        <v>277171</v>
      </c>
    </row>
    <row r="32" spans="1:7" ht="12.75">
      <c r="A32" t="s">
        <v>69</v>
      </c>
      <c r="B32">
        <v>5</v>
      </c>
      <c r="C32">
        <v>188</v>
      </c>
      <c r="D32">
        <v>172</v>
      </c>
      <c r="E32">
        <v>18</v>
      </c>
      <c r="F32">
        <v>7</v>
      </c>
      <c r="G32">
        <v>278236</v>
      </c>
    </row>
    <row r="33" spans="1:7" ht="12.75">
      <c r="A33" t="s">
        <v>131</v>
      </c>
      <c r="B33">
        <v>2</v>
      </c>
      <c r="C33">
        <v>122</v>
      </c>
      <c r="D33">
        <v>99</v>
      </c>
      <c r="E33">
        <v>3</v>
      </c>
      <c r="F33">
        <v>8</v>
      </c>
      <c r="G33">
        <v>127953</v>
      </c>
    </row>
    <row r="34" spans="1:7" ht="12.75">
      <c r="A34" t="s">
        <v>54</v>
      </c>
      <c r="B34">
        <v>4</v>
      </c>
      <c r="C34">
        <v>150</v>
      </c>
      <c r="D34">
        <v>78</v>
      </c>
      <c r="E34">
        <v>22</v>
      </c>
      <c r="F34">
        <v>5</v>
      </c>
      <c r="G34">
        <v>327917</v>
      </c>
    </row>
    <row r="35" spans="1:7" ht="12.75">
      <c r="A35" t="s">
        <v>36</v>
      </c>
      <c r="B35">
        <v>5</v>
      </c>
      <c r="C35">
        <v>248</v>
      </c>
      <c r="D35">
        <v>98</v>
      </c>
      <c r="E35">
        <v>14</v>
      </c>
      <c r="F35">
        <v>10</v>
      </c>
      <c r="G35">
        <v>234776</v>
      </c>
    </row>
    <row r="36" spans="1:7" ht="12.75">
      <c r="A36" t="s">
        <v>38</v>
      </c>
      <c r="B36">
        <v>3</v>
      </c>
      <c r="C36">
        <v>80</v>
      </c>
      <c r="D36">
        <v>44</v>
      </c>
      <c r="E36">
        <v>3</v>
      </c>
      <c r="F36">
        <v>3</v>
      </c>
      <c r="G36">
        <v>176955</v>
      </c>
    </row>
    <row r="37" spans="1:7" ht="12.75">
      <c r="A37" t="s">
        <v>15</v>
      </c>
      <c r="B37">
        <v>5</v>
      </c>
      <c r="C37">
        <v>46</v>
      </c>
      <c r="D37">
        <v>46</v>
      </c>
      <c r="E37">
        <v>3</v>
      </c>
      <c r="F37">
        <v>3</v>
      </c>
      <c r="G37">
        <v>253945</v>
      </c>
    </row>
    <row r="38" spans="1:7" ht="12.75">
      <c r="A38" t="s">
        <v>6</v>
      </c>
      <c r="B38">
        <v>17</v>
      </c>
      <c r="C38">
        <v>598</v>
      </c>
      <c r="D38">
        <v>536</v>
      </c>
      <c r="E38">
        <v>49</v>
      </c>
      <c r="F38">
        <v>27</v>
      </c>
      <c r="G38">
        <v>1143513</v>
      </c>
    </row>
    <row r="39" spans="1:7" ht="12.75">
      <c r="A39" t="s">
        <v>28</v>
      </c>
      <c r="B39">
        <v>28</v>
      </c>
      <c r="C39">
        <v>2242</v>
      </c>
      <c r="D39">
        <v>1758</v>
      </c>
      <c r="E39">
        <v>249</v>
      </c>
      <c r="F39">
        <v>56</v>
      </c>
      <c r="G39">
        <v>1849206</v>
      </c>
    </row>
    <row r="40" spans="1:7" ht="12.75">
      <c r="A40" t="s">
        <v>24</v>
      </c>
      <c r="B40">
        <v>5</v>
      </c>
      <c r="C40">
        <v>236</v>
      </c>
      <c r="D40">
        <v>131</v>
      </c>
      <c r="E40">
        <v>22</v>
      </c>
      <c r="F40">
        <v>8</v>
      </c>
      <c r="G40">
        <v>258389</v>
      </c>
    </row>
    <row r="41" spans="1:7" ht="12.75">
      <c r="A41" t="s">
        <v>22</v>
      </c>
      <c r="B41">
        <v>5</v>
      </c>
      <c r="C41">
        <v>299</v>
      </c>
      <c r="D41">
        <v>189</v>
      </c>
      <c r="E41">
        <v>44</v>
      </c>
      <c r="F41">
        <v>10</v>
      </c>
      <c r="G41">
        <v>298556</v>
      </c>
    </row>
    <row r="42" spans="1:7" ht="12.75">
      <c r="A42" t="s">
        <v>10</v>
      </c>
      <c r="B42">
        <v>9</v>
      </c>
      <c r="C42">
        <v>296</v>
      </c>
      <c r="D42">
        <v>254</v>
      </c>
      <c r="E42">
        <v>31</v>
      </c>
      <c r="F42">
        <v>18</v>
      </c>
      <c r="G42">
        <v>273716</v>
      </c>
    </row>
    <row r="43" spans="1:7" ht="12.75">
      <c r="A43" t="s">
        <v>106</v>
      </c>
      <c r="B43">
        <v>4</v>
      </c>
      <c r="C43">
        <v>122</v>
      </c>
      <c r="D43">
        <v>70</v>
      </c>
      <c r="E43">
        <v>4</v>
      </c>
      <c r="F43">
        <v>10</v>
      </c>
      <c r="G43">
        <v>254936</v>
      </c>
    </row>
    <row r="44" spans="1:7" ht="12.75">
      <c r="A44" t="s">
        <v>117</v>
      </c>
      <c r="B44">
        <v>4</v>
      </c>
      <c r="C44">
        <v>181</v>
      </c>
      <c r="D44">
        <v>150</v>
      </c>
      <c r="E44">
        <v>28</v>
      </c>
      <c r="F44">
        <v>10</v>
      </c>
      <c r="G44">
        <v>244734</v>
      </c>
    </row>
    <row r="45" spans="1:7" ht="12.75">
      <c r="A45" t="s">
        <v>71</v>
      </c>
      <c r="B45">
        <v>7</v>
      </c>
      <c r="C45">
        <v>232</v>
      </c>
      <c r="D45">
        <v>156</v>
      </c>
      <c r="E45">
        <v>26</v>
      </c>
      <c r="F45">
        <v>13</v>
      </c>
      <c r="G45">
        <v>258855</v>
      </c>
    </row>
    <row r="46" spans="1:7" ht="12.75">
      <c r="A46" t="s">
        <v>17</v>
      </c>
      <c r="B46">
        <v>28</v>
      </c>
      <c r="C46">
        <v>1264</v>
      </c>
      <c r="D46">
        <v>751</v>
      </c>
      <c r="E46">
        <v>190</v>
      </c>
      <c r="F46">
        <v>42</v>
      </c>
      <c r="G46">
        <v>1507182</v>
      </c>
    </row>
    <row r="47" spans="1:7" ht="12.75">
      <c r="A47" t="s">
        <v>30</v>
      </c>
      <c r="B47">
        <v>4</v>
      </c>
      <c r="C47">
        <v>143</v>
      </c>
      <c r="D47">
        <v>71</v>
      </c>
      <c r="E47">
        <v>12</v>
      </c>
      <c r="F47">
        <v>4</v>
      </c>
      <c r="G47">
        <v>273419</v>
      </c>
    </row>
    <row r="48" spans="1:7" ht="12.75">
      <c r="A48" t="s">
        <v>13</v>
      </c>
      <c r="B48">
        <v>5</v>
      </c>
      <c r="C48">
        <v>269</v>
      </c>
      <c r="D48">
        <v>175</v>
      </c>
      <c r="E48">
        <v>28</v>
      </c>
      <c r="F48">
        <v>11</v>
      </c>
      <c r="G48">
        <v>413401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3" max="3" width="10.28125" style="0" bestFit="1" customWidth="1"/>
    <col min="4" max="4" width="12.28125" style="0" bestFit="1" customWidth="1"/>
    <col min="6" max="6" width="7.140625" style="0" bestFit="1" customWidth="1"/>
    <col min="7" max="7" width="10.7109375" style="0" hidden="1" customWidth="1"/>
    <col min="8" max="8" width="9.28125" style="7" bestFit="1" customWidth="1"/>
  </cols>
  <sheetData>
    <row r="1" ht="15">
      <c r="J1" s="46" t="s">
        <v>225</v>
      </c>
    </row>
    <row r="3" spans="1:8" ht="12.75">
      <c r="A3" s="34" t="s">
        <v>1</v>
      </c>
      <c r="B3" s="34" t="s">
        <v>175</v>
      </c>
      <c r="C3" t="s">
        <v>2</v>
      </c>
      <c r="D3" t="s">
        <v>3</v>
      </c>
      <c r="E3" t="s">
        <v>4</v>
      </c>
      <c r="F3" t="s">
        <v>184</v>
      </c>
      <c r="H3" s="35" t="s">
        <v>201</v>
      </c>
    </row>
    <row r="4" spans="1:8" ht="12.75">
      <c r="A4" t="s">
        <v>10</v>
      </c>
      <c r="B4">
        <v>9</v>
      </c>
      <c r="C4">
        <v>296</v>
      </c>
      <c r="D4">
        <v>254</v>
      </c>
      <c r="E4">
        <v>31</v>
      </c>
      <c r="F4">
        <v>273716</v>
      </c>
      <c r="H4" s="7">
        <f aca="true" t="shared" si="0" ref="H4:H24">SUM(B4/F4)</f>
        <v>3.2880796153677534E-05</v>
      </c>
    </row>
    <row r="5" spans="1:8" ht="12.75">
      <c r="A5" t="s">
        <v>71</v>
      </c>
      <c r="B5">
        <v>7</v>
      </c>
      <c r="C5">
        <v>232</v>
      </c>
      <c r="D5">
        <v>156</v>
      </c>
      <c r="E5">
        <v>26</v>
      </c>
      <c r="F5">
        <v>258855</v>
      </c>
      <c r="H5" s="7">
        <f t="shared" si="0"/>
        <v>2.7042166463850418E-05</v>
      </c>
    </row>
    <row r="6" spans="1:8" ht="12.75">
      <c r="A6" t="s">
        <v>66</v>
      </c>
      <c r="B6">
        <v>4</v>
      </c>
      <c r="C6">
        <v>136</v>
      </c>
      <c r="D6">
        <v>107</v>
      </c>
      <c r="E6">
        <v>16</v>
      </c>
      <c r="F6">
        <v>150036</v>
      </c>
      <c r="H6" s="7">
        <f t="shared" si="0"/>
        <v>2.6660268202298114E-05</v>
      </c>
    </row>
    <row r="7" spans="1:8" ht="12.75">
      <c r="A7" t="s">
        <v>8</v>
      </c>
      <c r="B7">
        <v>6</v>
      </c>
      <c r="C7">
        <v>255</v>
      </c>
      <c r="D7">
        <v>183</v>
      </c>
      <c r="E7">
        <v>10</v>
      </c>
      <c r="F7">
        <v>277171</v>
      </c>
      <c r="H7" s="7">
        <f t="shared" si="0"/>
        <v>2.1647286332264198E-05</v>
      </c>
    </row>
    <row r="8" spans="1:8" ht="12.75">
      <c r="A8" t="s">
        <v>36</v>
      </c>
      <c r="B8">
        <v>5</v>
      </c>
      <c r="C8">
        <v>248</v>
      </c>
      <c r="D8">
        <v>98</v>
      </c>
      <c r="E8">
        <v>14</v>
      </c>
      <c r="F8">
        <v>234776</v>
      </c>
      <c r="H8" s="7">
        <f t="shared" si="0"/>
        <v>2.129689576447337E-05</v>
      </c>
    </row>
    <row r="9" spans="1:8" ht="12.75">
      <c r="A9" t="s">
        <v>15</v>
      </c>
      <c r="B9">
        <v>5</v>
      </c>
      <c r="C9">
        <v>46</v>
      </c>
      <c r="D9">
        <v>46</v>
      </c>
      <c r="E9">
        <v>3</v>
      </c>
      <c r="F9">
        <v>253945</v>
      </c>
      <c r="H9" s="7">
        <f t="shared" si="0"/>
        <v>1.9689302801787788E-05</v>
      </c>
    </row>
    <row r="10" spans="1:8" ht="12.75">
      <c r="A10" t="s">
        <v>24</v>
      </c>
      <c r="B10">
        <v>5</v>
      </c>
      <c r="C10">
        <v>236</v>
      </c>
      <c r="D10">
        <v>131</v>
      </c>
      <c r="E10">
        <v>22</v>
      </c>
      <c r="F10">
        <v>258389</v>
      </c>
      <c r="H10" s="7">
        <f t="shared" si="0"/>
        <v>1.935066895262569E-05</v>
      </c>
    </row>
    <row r="11" spans="1:8" ht="12.75">
      <c r="A11" t="s">
        <v>17</v>
      </c>
      <c r="B11">
        <v>28</v>
      </c>
      <c r="C11">
        <v>1264</v>
      </c>
      <c r="D11">
        <v>751</v>
      </c>
      <c r="E11">
        <v>190</v>
      </c>
      <c r="F11">
        <v>1507182</v>
      </c>
      <c r="H11" s="7">
        <f t="shared" si="0"/>
        <v>1.8577716559778447E-05</v>
      </c>
    </row>
    <row r="12" spans="1:8" ht="12.75">
      <c r="A12" t="s">
        <v>51</v>
      </c>
      <c r="B12">
        <v>5</v>
      </c>
      <c r="C12">
        <v>185</v>
      </c>
      <c r="D12">
        <v>94</v>
      </c>
      <c r="E12">
        <v>0</v>
      </c>
      <c r="F12">
        <v>276765</v>
      </c>
      <c r="H12" s="7">
        <f t="shared" si="0"/>
        <v>1.8065868155294202E-05</v>
      </c>
    </row>
    <row r="13" spans="1:8" ht="12.75">
      <c r="A13" t="s">
        <v>69</v>
      </c>
      <c r="B13">
        <v>5</v>
      </c>
      <c r="C13">
        <v>188</v>
      </c>
      <c r="D13">
        <v>172</v>
      </c>
      <c r="E13">
        <v>18</v>
      </c>
      <c r="F13">
        <v>278236</v>
      </c>
      <c r="H13" s="7">
        <f t="shared" si="0"/>
        <v>1.797035610057649E-05</v>
      </c>
    </row>
    <row r="14" spans="1:8" ht="12.75">
      <c r="A14" t="s">
        <v>61</v>
      </c>
      <c r="B14">
        <v>1</v>
      </c>
      <c r="C14">
        <v>34</v>
      </c>
      <c r="D14">
        <v>9</v>
      </c>
      <c r="E14">
        <v>0</v>
      </c>
      <c r="F14">
        <v>57458</v>
      </c>
      <c r="H14" s="7">
        <f t="shared" si="0"/>
        <v>1.7404016847088308E-05</v>
      </c>
    </row>
    <row r="15" spans="1:8" ht="12.75">
      <c r="A15" t="s">
        <v>38</v>
      </c>
      <c r="B15">
        <v>3</v>
      </c>
      <c r="C15">
        <v>80</v>
      </c>
      <c r="D15">
        <v>44</v>
      </c>
      <c r="E15">
        <v>3</v>
      </c>
      <c r="F15">
        <v>176955</v>
      </c>
      <c r="H15" s="7">
        <f t="shared" si="0"/>
        <v>1.6953462744765617E-05</v>
      </c>
    </row>
    <row r="16" spans="1:8" ht="12.75">
      <c r="A16" t="s">
        <v>22</v>
      </c>
      <c r="B16">
        <v>5</v>
      </c>
      <c r="C16">
        <v>299</v>
      </c>
      <c r="D16">
        <v>189</v>
      </c>
      <c r="E16">
        <v>44</v>
      </c>
      <c r="F16">
        <v>298556</v>
      </c>
      <c r="H16" s="7">
        <f t="shared" si="0"/>
        <v>1.6747276892777235E-05</v>
      </c>
    </row>
    <row r="17" spans="1:8" ht="12.75">
      <c r="A17" t="s">
        <v>117</v>
      </c>
      <c r="B17">
        <v>4</v>
      </c>
      <c r="C17">
        <v>181</v>
      </c>
      <c r="D17">
        <v>150</v>
      </c>
      <c r="E17">
        <v>28</v>
      </c>
      <c r="F17">
        <v>244734</v>
      </c>
      <c r="H17" s="7">
        <f t="shared" si="0"/>
        <v>1.634427582599884E-05</v>
      </c>
    </row>
    <row r="18" spans="1:8" ht="12.75">
      <c r="A18" t="s">
        <v>106</v>
      </c>
      <c r="B18">
        <v>4</v>
      </c>
      <c r="C18">
        <v>122</v>
      </c>
      <c r="D18">
        <v>70</v>
      </c>
      <c r="E18">
        <v>4</v>
      </c>
      <c r="F18">
        <v>254936</v>
      </c>
      <c r="H18" s="7">
        <f t="shared" si="0"/>
        <v>1.569021244547651E-05</v>
      </c>
    </row>
    <row r="19" spans="1:8" ht="12.75">
      <c r="A19" t="s">
        <v>131</v>
      </c>
      <c r="B19">
        <v>2</v>
      </c>
      <c r="C19">
        <v>122</v>
      </c>
      <c r="D19">
        <v>99</v>
      </c>
      <c r="E19">
        <v>3</v>
      </c>
      <c r="F19">
        <v>127953</v>
      </c>
      <c r="H19" s="7">
        <f t="shared" si="0"/>
        <v>1.563073941212789E-05</v>
      </c>
    </row>
    <row r="20" spans="1:8" ht="12.75">
      <c r="A20" t="s">
        <v>28</v>
      </c>
      <c r="B20">
        <v>28</v>
      </c>
      <c r="C20">
        <v>2242</v>
      </c>
      <c r="D20">
        <v>1758</v>
      </c>
      <c r="E20">
        <v>249</v>
      </c>
      <c r="F20">
        <v>1849206</v>
      </c>
      <c r="H20" s="7">
        <f t="shared" si="0"/>
        <v>1.514163376065187E-05</v>
      </c>
    </row>
    <row r="21" spans="1:8" ht="12.75">
      <c r="A21" t="s">
        <v>6</v>
      </c>
      <c r="B21">
        <v>17</v>
      </c>
      <c r="C21">
        <v>598</v>
      </c>
      <c r="D21">
        <v>536</v>
      </c>
      <c r="E21">
        <v>49</v>
      </c>
      <c r="F21">
        <v>1143513</v>
      </c>
      <c r="H21" s="7">
        <f t="shared" si="0"/>
        <v>1.4866468505386472E-05</v>
      </c>
    </row>
    <row r="22" spans="1:8" ht="12.75">
      <c r="A22" t="s">
        <v>30</v>
      </c>
      <c r="B22">
        <v>4</v>
      </c>
      <c r="C22">
        <v>143</v>
      </c>
      <c r="D22">
        <v>71</v>
      </c>
      <c r="E22">
        <v>12</v>
      </c>
      <c r="F22">
        <v>273419</v>
      </c>
      <c r="H22" s="7">
        <f t="shared" si="0"/>
        <v>1.4629561222885022E-05</v>
      </c>
    </row>
    <row r="23" spans="1:8" ht="12.75">
      <c r="A23" t="s">
        <v>54</v>
      </c>
      <c r="B23">
        <v>4</v>
      </c>
      <c r="C23">
        <v>150</v>
      </c>
      <c r="D23">
        <v>78</v>
      </c>
      <c r="E23">
        <v>22</v>
      </c>
      <c r="F23">
        <v>327917</v>
      </c>
      <c r="H23" s="7">
        <f t="shared" si="0"/>
        <v>1.2198208693053425E-05</v>
      </c>
    </row>
    <row r="24" spans="1:8" ht="12.75">
      <c r="A24" t="s">
        <v>13</v>
      </c>
      <c r="B24">
        <v>5</v>
      </c>
      <c r="C24">
        <v>269</v>
      </c>
      <c r="D24">
        <v>175</v>
      </c>
      <c r="E24">
        <v>28</v>
      </c>
      <c r="F24">
        <v>413401</v>
      </c>
      <c r="H24" s="7">
        <f t="shared" si="0"/>
        <v>1.2094794158698213E-05</v>
      </c>
    </row>
    <row r="25" spans="2:3" ht="12.75">
      <c r="B25">
        <f>SUM(B4:B24)</f>
        <v>156</v>
      </c>
      <c r="C25">
        <f>SUM(C4:C24)</f>
        <v>7326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H1">
      <selection activeCell="F33" sqref="F33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3" max="3" width="10.28125" style="0" bestFit="1" customWidth="1"/>
    <col min="4" max="4" width="12.28125" style="0" bestFit="1" customWidth="1"/>
    <col min="6" max="6" width="7.140625" style="0" bestFit="1" customWidth="1"/>
    <col min="7" max="7" width="9.140625" style="0" hidden="1" customWidth="1"/>
    <col min="8" max="8" width="8.28125" style="0" bestFit="1" customWidth="1"/>
  </cols>
  <sheetData>
    <row r="1" ht="15">
      <c r="K1" s="45" t="s">
        <v>224</v>
      </c>
    </row>
    <row r="3" spans="1:8" ht="12.75">
      <c r="A3" s="34" t="s">
        <v>1</v>
      </c>
      <c r="B3" s="34" t="s">
        <v>175</v>
      </c>
      <c r="C3" s="34" t="s">
        <v>2</v>
      </c>
      <c r="D3" s="34" t="s">
        <v>3</v>
      </c>
      <c r="E3" s="34" t="s">
        <v>4</v>
      </c>
      <c r="F3" s="34" t="s">
        <v>184</v>
      </c>
      <c r="G3" s="34"/>
      <c r="H3" s="36" t="s">
        <v>201</v>
      </c>
    </row>
    <row r="4" spans="1:8" ht="12.75">
      <c r="A4" t="s">
        <v>28</v>
      </c>
      <c r="B4">
        <v>28</v>
      </c>
      <c r="C4">
        <v>2242</v>
      </c>
      <c r="D4">
        <v>1758</v>
      </c>
      <c r="E4">
        <v>249</v>
      </c>
      <c r="F4">
        <v>1849206</v>
      </c>
      <c r="H4" s="6">
        <f aca="true" t="shared" si="0" ref="H4:H24">SUM(C4/F4)</f>
        <v>0.0012124122461207676</v>
      </c>
    </row>
    <row r="5" spans="1:8" ht="12.75">
      <c r="A5" t="s">
        <v>10</v>
      </c>
      <c r="B5">
        <v>9</v>
      </c>
      <c r="C5">
        <v>296</v>
      </c>
      <c r="D5">
        <v>254</v>
      </c>
      <c r="E5">
        <v>31</v>
      </c>
      <c r="F5">
        <v>273716</v>
      </c>
      <c r="H5" s="6">
        <f t="shared" si="0"/>
        <v>0.0010814128512765056</v>
      </c>
    </row>
    <row r="6" spans="1:8" ht="12.75">
      <c r="A6" t="s">
        <v>36</v>
      </c>
      <c r="B6">
        <v>5</v>
      </c>
      <c r="C6">
        <v>248</v>
      </c>
      <c r="D6">
        <v>98</v>
      </c>
      <c r="E6">
        <v>14</v>
      </c>
      <c r="F6">
        <v>234776</v>
      </c>
      <c r="H6" s="6">
        <f t="shared" si="0"/>
        <v>0.0010563260299178792</v>
      </c>
    </row>
    <row r="7" spans="1:8" ht="12.75">
      <c r="A7" t="s">
        <v>22</v>
      </c>
      <c r="B7">
        <v>5</v>
      </c>
      <c r="C7">
        <v>299</v>
      </c>
      <c r="D7">
        <v>189</v>
      </c>
      <c r="E7">
        <v>44</v>
      </c>
      <c r="F7">
        <v>298556</v>
      </c>
      <c r="H7" s="6">
        <f t="shared" si="0"/>
        <v>0.0010014871581880786</v>
      </c>
    </row>
    <row r="8" spans="1:8" ht="12.75">
      <c r="A8" t="s">
        <v>131</v>
      </c>
      <c r="B8">
        <v>2</v>
      </c>
      <c r="C8">
        <v>122</v>
      </c>
      <c r="D8">
        <v>99</v>
      </c>
      <c r="E8">
        <v>3</v>
      </c>
      <c r="F8">
        <v>127953</v>
      </c>
      <c r="H8" s="6">
        <f t="shared" si="0"/>
        <v>0.0009534751041398013</v>
      </c>
    </row>
    <row r="9" spans="1:8" ht="12.75">
      <c r="A9" t="s">
        <v>8</v>
      </c>
      <c r="B9">
        <v>6</v>
      </c>
      <c r="C9">
        <v>255</v>
      </c>
      <c r="D9">
        <v>183</v>
      </c>
      <c r="E9">
        <v>10</v>
      </c>
      <c r="F9">
        <v>277171</v>
      </c>
      <c r="H9" s="6">
        <f t="shared" si="0"/>
        <v>0.0009200096691212284</v>
      </c>
    </row>
    <row r="10" spans="1:8" ht="12.75">
      <c r="A10" t="s">
        <v>24</v>
      </c>
      <c r="B10">
        <v>5</v>
      </c>
      <c r="C10">
        <v>236</v>
      </c>
      <c r="D10">
        <v>131</v>
      </c>
      <c r="E10">
        <v>22</v>
      </c>
      <c r="F10">
        <v>258389</v>
      </c>
      <c r="H10" s="6">
        <f t="shared" si="0"/>
        <v>0.0009133515745639326</v>
      </c>
    </row>
    <row r="11" spans="1:8" ht="12.75">
      <c r="A11" t="s">
        <v>66</v>
      </c>
      <c r="B11">
        <v>4</v>
      </c>
      <c r="C11">
        <v>136</v>
      </c>
      <c r="D11">
        <v>107</v>
      </c>
      <c r="E11">
        <v>16</v>
      </c>
      <c r="F11">
        <v>150036</v>
      </c>
      <c r="H11" s="6">
        <f t="shared" si="0"/>
        <v>0.0009064491188781359</v>
      </c>
    </row>
    <row r="12" spans="1:8" ht="12.75">
      <c r="A12" t="s">
        <v>71</v>
      </c>
      <c r="B12">
        <v>7</v>
      </c>
      <c r="C12">
        <v>232</v>
      </c>
      <c r="D12">
        <v>156</v>
      </c>
      <c r="E12">
        <v>26</v>
      </c>
      <c r="F12">
        <v>258855</v>
      </c>
      <c r="H12" s="6">
        <f t="shared" si="0"/>
        <v>0.0008962546599447567</v>
      </c>
    </row>
    <row r="13" spans="1:8" ht="12.75">
      <c r="A13" t="s">
        <v>17</v>
      </c>
      <c r="B13">
        <v>28</v>
      </c>
      <c r="C13">
        <v>1264</v>
      </c>
      <c r="D13">
        <v>751</v>
      </c>
      <c r="E13">
        <v>190</v>
      </c>
      <c r="F13">
        <v>1507182</v>
      </c>
      <c r="H13" s="6">
        <f t="shared" si="0"/>
        <v>0.0008386512046985699</v>
      </c>
    </row>
    <row r="14" spans="1:8" ht="12.75">
      <c r="A14" t="s">
        <v>117</v>
      </c>
      <c r="B14">
        <v>4</v>
      </c>
      <c r="C14">
        <v>181</v>
      </c>
      <c r="D14">
        <v>150</v>
      </c>
      <c r="E14">
        <v>28</v>
      </c>
      <c r="F14">
        <v>244734</v>
      </c>
      <c r="H14" s="6">
        <f t="shared" si="0"/>
        <v>0.0007395784811264475</v>
      </c>
    </row>
    <row r="15" spans="1:8" ht="12.75">
      <c r="A15" t="s">
        <v>69</v>
      </c>
      <c r="B15">
        <v>5</v>
      </c>
      <c r="C15">
        <v>188</v>
      </c>
      <c r="D15">
        <v>172</v>
      </c>
      <c r="E15">
        <v>18</v>
      </c>
      <c r="F15">
        <v>278236</v>
      </c>
      <c r="H15" s="6">
        <f t="shared" si="0"/>
        <v>0.000675685389381676</v>
      </c>
    </row>
    <row r="16" spans="1:8" ht="12.75">
      <c r="A16" t="s">
        <v>51</v>
      </c>
      <c r="B16">
        <v>5</v>
      </c>
      <c r="C16">
        <v>185</v>
      </c>
      <c r="D16">
        <v>94</v>
      </c>
      <c r="E16">
        <v>0</v>
      </c>
      <c r="F16">
        <v>276765</v>
      </c>
      <c r="H16" s="6">
        <f t="shared" si="0"/>
        <v>0.0006684371217458855</v>
      </c>
    </row>
    <row r="17" spans="1:8" ht="12.75">
      <c r="A17" t="s">
        <v>13</v>
      </c>
      <c r="B17">
        <v>5</v>
      </c>
      <c r="C17">
        <v>269</v>
      </c>
      <c r="D17">
        <v>175</v>
      </c>
      <c r="E17">
        <v>28</v>
      </c>
      <c r="F17">
        <v>413401</v>
      </c>
      <c r="H17" s="6">
        <f t="shared" si="0"/>
        <v>0.0006506999257379639</v>
      </c>
    </row>
    <row r="18" spans="1:8" ht="12.75">
      <c r="A18" t="s">
        <v>61</v>
      </c>
      <c r="B18">
        <v>1</v>
      </c>
      <c r="C18">
        <v>34</v>
      </c>
      <c r="D18">
        <v>9</v>
      </c>
      <c r="E18">
        <v>0</v>
      </c>
      <c r="F18">
        <v>57458</v>
      </c>
      <c r="H18" s="6">
        <f t="shared" si="0"/>
        <v>0.0005917365728010024</v>
      </c>
    </row>
    <row r="19" spans="1:8" ht="12.75">
      <c r="A19" t="s">
        <v>30</v>
      </c>
      <c r="B19">
        <v>4</v>
      </c>
      <c r="C19">
        <v>143</v>
      </c>
      <c r="D19">
        <v>71</v>
      </c>
      <c r="E19">
        <v>12</v>
      </c>
      <c r="F19">
        <v>273419</v>
      </c>
      <c r="H19" s="6">
        <f t="shared" si="0"/>
        <v>0.0005230068137181395</v>
      </c>
    </row>
    <row r="20" spans="1:8" ht="12.75">
      <c r="A20" t="s">
        <v>6</v>
      </c>
      <c r="B20">
        <v>17</v>
      </c>
      <c r="C20">
        <v>598</v>
      </c>
      <c r="D20">
        <v>536</v>
      </c>
      <c r="E20">
        <v>49</v>
      </c>
      <c r="F20">
        <v>1143513</v>
      </c>
      <c r="H20" s="6">
        <f t="shared" si="0"/>
        <v>0.0005229498921306535</v>
      </c>
    </row>
    <row r="21" spans="1:8" ht="12.75">
      <c r="A21" t="s">
        <v>106</v>
      </c>
      <c r="B21">
        <v>4</v>
      </c>
      <c r="C21">
        <v>122</v>
      </c>
      <c r="D21">
        <v>70</v>
      </c>
      <c r="E21">
        <v>4</v>
      </c>
      <c r="F21">
        <v>254936</v>
      </c>
      <c r="H21" s="6">
        <f t="shared" si="0"/>
        <v>0.0004785514795870336</v>
      </c>
    </row>
    <row r="22" spans="1:8" ht="12.75">
      <c r="A22" t="s">
        <v>54</v>
      </c>
      <c r="B22">
        <v>4</v>
      </c>
      <c r="C22">
        <v>150</v>
      </c>
      <c r="D22">
        <v>78</v>
      </c>
      <c r="E22">
        <v>22</v>
      </c>
      <c r="F22">
        <v>327917</v>
      </c>
      <c r="H22" s="6">
        <f t="shared" si="0"/>
        <v>0.00045743282598950343</v>
      </c>
    </row>
    <row r="23" spans="1:8" ht="12.75">
      <c r="A23" t="s">
        <v>38</v>
      </c>
      <c r="B23">
        <v>3</v>
      </c>
      <c r="C23">
        <v>80</v>
      </c>
      <c r="D23">
        <v>44</v>
      </c>
      <c r="E23">
        <v>3</v>
      </c>
      <c r="F23">
        <v>176955</v>
      </c>
      <c r="H23" s="6">
        <f t="shared" si="0"/>
        <v>0.00045209233986041647</v>
      </c>
    </row>
    <row r="24" spans="1:8" ht="12.75">
      <c r="A24" t="s">
        <v>15</v>
      </c>
      <c r="B24">
        <v>5</v>
      </c>
      <c r="C24">
        <v>46</v>
      </c>
      <c r="D24">
        <v>46</v>
      </c>
      <c r="E24">
        <v>3</v>
      </c>
      <c r="F24">
        <v>253945</v>
      </c>
      <c r="H24" s="6">
        <f t="shared" si="0"/>
        <v>0.00018114158577644764</v>
      </c>
    </row>
    <row r="25" spans="2:8" ht="12.75">
      <c r="B25">
        <f>SUM(B4:B24)</f>
        <v>156</v>
      </c>
      <c r="C25">
        <f>SUM(C4:C24)</f>
        <v>7326</v>
      </c>
      <c r="H25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3" max="3" width="10.28125" style="0" bestFit="1" customWidth="1"/>
    <col min="4" max="4" width="12.28125" style="0" bestFit="1" customWidth="1"/>
    <col min="6" max="6" width="10.00390625" style="0" customWidth="1"/>
    <col min="7" max="7" width="9.140625" style="0" hidden="1" customWidth="1"/>
    <col min="8" max="8" width="8.28125" style="6" bestFit="1" customWidth="1"/>
  </cols>
  <sheetData>
    <row r="1" ht="15">
      <c r="K1" s="45" t="s">
        <v>223</v>
      </c>
    </row>
    <row r="3" spans="1:8" ht="12.75">
      <c r="A3" t="s">
        <v>1</v>
      </c>
      <c r="B3" t="s">
        <v>175</v>
      </c>
      <c r="C3" t="s">
        <v>2</v>
      </c>
      <c r="D3" t="s">
        <v>3</v>
      </c>
      <c r="E3" t="s">
        <v>4</v>
      </c>
      <c r="F3" t="s">
        <v>184</v>
      </c>
      <c r="G3" s="34"/>
      <c r="H3" s="36" t="s">
        <v>201</v>
      </c>
    </row>
    <row r="4" spans="1:8" ht="12.75">
      <c r="A4" t="s">
        <v>28</v>
      </c>
      <c r="B4">
        <v>28</v>
      </c>
      <c r="C4">
        <v>2242</v>
      </c>
      <c r="D4">
        <v>1758</v>
      </c>
      <c r="E4">
        <v>249</v>
      </c>
      <c r="F4">
        <v>1849206</v>
      </c>
      <c r="H4" s="6">
        <f aca="true" t="shared" si="0" ref="H4:H24">SUM(D4/F4)</f>
        <v>0.0009506782911152138</v>
      </c>
    </row>
    <row r="5" spans="1:8" ht="12.75">
      <c r="A5" t="s">
        <v>10</v>
      </c>
      <c r="B5">
        <v>9</v>
      </c>
      <c r="C5">
        <v>296</v>
      </c>
      <c r="D5">
        <v>254</v>
      </c>
      <c r="E5">
        <v>31</v>
      </c>
      <c r="F5">
        <v>273716</v>
      </c>
      <c r="H5" s="6">
        <f t="shared" si="0"/>
        <v>0.000927969135892677</v>
      </c>
    </row>
    <row r="6" spans="1:8" ht="12.75">
      <c r="A6" t="s">
        <v>131</v>
      </c>
      <c r="B6">
        <v>2</v>
      </c>
      <c r="C6">
        <v>122</v>
      </c>
      <c r="D6">
        <v>99</v>
      </c>
      <c r="E6">
        <v>3</v>
      </c>
      <c r="F6">
        <v>127953</v>
      </c>
      <c r="H6" s="6">
        <f t="shared" si="0"/>
        <v>0.0007737216009003306</v>
      </c>
    </row>
    <row r="7" spans="1:8" ht="12.75">
      <c r="A7" t="s">
        <v>66</v>
      </c>
      <c r="B7">
        <v>4</v>
      </c>
      <c r="C7">
        <v>136</v>
      </c>
      <c r="D7">
        <v>107</v>
      </c>
      <c r="E7">
        <v>16</v>
      </c>
      <c r="F7">
        <v>150036</v>
      </c>
      <c r="H7" s="6">
        <f t="shared" si="0"/>
        <v>0.0007131621744114746</v>
      </c>
    </row>
    <row r="8" spans="1:8" ht="12.75">
      <c r="A8" t="s">
        <v>8</v>
      </c>
      <c r="B8">
        <v>6</v>
      </c>
      <c r="C8">
        <v>255</v>
      </c>
      <c r="D8">
        <v>183</v>
      </c>
      <c r="E8">
        <v>10</v>
      </c>
      <c r="F8">
        <v>277171</v>
      </c>
      <c r="H8" s="6">
        <f t="shared" si="0"/>
        <v>0.0006602422331340581</v>
      </c>
    </row>
    <row r="9" spans="1:8" ht="12.75">
      <c r="A9" t="s">
        <v>22</v>
      </c>
      <c r="B9">
        <v>5</v>
      </c>
      <c r="C9">
        <v>299</v>
      </c>
      <c r="D9">
        <v>189</v>
      </c>
      <c r="E9">
        <v>44</v>
      </c>
      <c r="F9">
        <v>298556</v>
      </c>
      <c r="H9" s="6">
        <f t="shared" si="0"/>
        <v>0.0006330470665469795</v>
      </c>
    </row>
    <row r="10" spans="1:8" ht="12.75">
      <c r="A10" t="s">
        <v>69</v>
      </c>
      <c r="B10">
        <v>5</v>
      </c>
      <c r="C10">
        <v>188</v>
      </c>
      <c r="D10">
        <v>172</v>
      </c>
      <c r="E10">
        <v>18</v>
      </c>
      <c r="F10">
        <v>278236</v>
      </c>
      <c r="H10" s="6">
        <f t="shared" si="0"/>
        <v>0.0006181802498598313</v>
      </c>
    </row>
    <row r="11" spans="1:8" ht="12.75">
      <c r="A11" t="s">
        <v>117</v>
      </c>
      <c r="B11">
        <v>4</v>
      </c>
      <c r="C11">
        <v>181</v>
      </c>
      <c r="D11">
        <v>150</v>
      </c>
      <c r="E11">
        <v>28</v>
      </c>
      <c r="F11">
        <v>244734</v>
      </c>
      <c r="H11" s="6">
        <f t="shared" si="0"/>
        <v>0.0006129103434749565</v>
      </c>
    </row>
    <row r="12" spans="1:8" ht="12.75">
      <c r="A12" t="s">
        <v>71</v>
      </c>
      <c r="B12">
        <v>7</v>
      </c>
      <c r="C12">
        <v>232</v>
      </c>
      <c r="D12">
        <v>156</v>
      </c>
      <c r="E12">
        <v>26</v>
      </c>
      <c r="F12">
        <v>258855</v>
      </c>
      <c r="H12" s="6">
        <f t="shared" si="0"/>
        <v>0.000602653995480095</v>
      </c>
    </row>
    <row r="13" spans="1:8" ht="12.75">
      <c r="A13" t="s">
        <v>24</v>
      </c>
      <c r="B13">
        <v>5</v>
      </c>
      <c r="C13">
        <v>236</v>
      </c>
      <c r="D13">
        <v>131</v>
      </c>
      <c r="E13">
        <v>22</v>
      </c>
      <c r="F13">
        <v>258389</v>
      </c>
      <c r="H13" s="6">
        <f t="shared" si="0"/>
        <v>0.0005069875265587932</v>
      </c>
    </row>
    <row r="14" spans="1:8" ht="12.75">
      <c r="A14" t="s">
        <v>17</v>
      </c>
      <c r="B14">
        <v>28</v>
      </c>
      <c r="C14">
        <v>1264</v>
      </c>
      <c r="D14">
        <v>751</v>
      </c>
      <c r="E14">
        <v>190</v>
      </c>
      <c r="F14">
        <v>1507182</v>
      </c>
      <c r="H14" s="6">
        <f t="shared" si="0"/>
        <v>0.0004982808977283434</v>
      </c>
    </row>
    <row r="15" spans="1:8" ht="12.75">
      <c r="A15" t="s">
        <v>6</v>
      </c>
      <c r="B15">
        <v>17</v>
      </c>
      <c r="C15">
        <v>598</v>
      </c>
      <c r="D15">
        <v>536</v>
      </c>
      <c r="E15">
        <v>49</v>
      </c>
      <c r="F15">
        <v>1143513</v>
      </c>
      <c r="H15" s="6">
        <f t="shared" si="0"/>
        <v>0.0004687310069933617</v>
      </c>
    </row>
    <row r="16" spans="1:8" ht="12.75">
      <c r="A16" t="s">
        <v>13</v>
      </c>
      <c r="B16">
        <v>5</v>
      </c>
      <c r="C16">
        <v>269</v>
      </c>
      <c r="D16">
        <v>175</v>
      </c>
      <c r="E16">
        <v>28</v>
      </c>
      <c r="F16">
        <v>413401</v>
      </c>
      <c r="H16" s="6">
        <f t="shared" si="0"/>
        <v>0.00042331779555443747</v>
      </c>
    </row>
    <row r="17" spans="1:8" ht="12.75">
      <c r="A17" t="s">
        <v>36</v>
      </c>
      <c r="B17">
        <v>5</v>
      </c>
      <c r="C17">
        <v>248</v>
      </c>
      <c r="D17">
        <v>98</v>
      </c>
      <c r="E17">
        <v>14</v>
      </c>
      <c r="F17">
        <v>234776</v>
      </c>
      <c r="H17" s="6">
        <f t="shared" si="0"/>
        <v>0.00041741915698367805</v>
      </c>
    </row>
    <row r="18" spans="1:8" ht="12.75">
      <c r="A18" t="s">
        <v>51</v>
      </c>
      <c r="B18">
        <v>5</v>
      </c>
      <c r="C18">
        <v>185</v>
      </c>
      <c r="D18">
        <v>94</v>
      </c>
      <c r="E18">
        <v>0</v>
      </c>
      <c r="F18">
        <v>276765</v>
      </c>
      <c r="H18" s="6">
        <f t="shared" si="0"/>
        <v>0.000339638321319531</v>
      </c>
    </row>
    <row r="19" spans="1:8" ht="12.75">
      <c r="A19" t="s">
        <v>106</v>
      </c>
      <c r="B19">
        <v>4</v>
      </c>
      <c r="C19">
        <v>122</v>
      </c>
      <c r="D19">
        <v>70</v>
      </c>
      <c r="E19">
        <v>4</v>
      </c>
      <c r="F19">
        <v>254936</v>
      </c>
      <c r="H19" s="6">
        <f t="shared" si="0"/>
        <v>0.000274578717795839</v>
      </c>
    </row>
    <row r="20" spans="1:8" ht="12.75">
      <c r="A20" t="s">
        <v>30</v>
      </c>
      <c r="B20">
        <v>4</v>
      </c>
      <c r="C20">
        <v>143</v>
      </c>
      <c r="D20">
        <v>71</v>
      </c>
      <c r="E20">
        <v>12</v>
      </c>
      <c r="F20">
        <v>273419</v>
      </c>
      <c r="H20" s="6">
        <f t="shared" si="0"/>
        <v>0.00025967471170620915</v>
      </c>
    </row>
    <row r="21" spans="1:8" ht="12.75">
      <c r="A21" t="s">
        <v>38</v>
      </c>
      <c r="B21">
        <v>3</v>
      </c>
      <c r="C21">
        <v>80</v>
      </c>
      <c r="D21">
        <v>44</v>
      </c>
      <c r="E21">
        <v>3</v>
      </c>
      <c r="F21">
        <v>176955</v>
      </c>
      <c r="H21" s="6">
        <f t="shared" si="0"/>
        <v>0.00024865078692322905</v>
      </c>
    </row>
    <row r="22" spans="1:8" ht="12.75">
      <c r="A22" t="s">
        <v>54</v>
      </c>
      <c r="B22">
        <v>4</v>
      </c>
      <c r="C22">
        <v>150</v>
      </c>
      <c r="D22">
        <v>78</v>
      </c>
      <c r="E22">
        <v>22</v>
      </c>
      <c r="F22">
        <v>327917</v>
      </c>
      <c r="H22" s="6">
        <f t="shared" si="0"/>
        <v>0.0002378650695145418</v>
      </c>
    </row>
    <row r="23" spans="1:8" ht="12.75">
      <c r="A23" t="s">
        <v>15</v>
      </c>
      <c r="B23">
        <v>5</v>
      </c>
      <c r="C23">
        <v>46</v>
      </c>
      <c r="D23">
        <v>46</v>
      </c>
      <c r="E23">
        <v>3</v>
      </c>
      <c r="F23">
        <v>253945</v>
      </c>
      <c r="H23" s="6">
        <f t="shared" si="0"/>
        <v>0.00018114158577644764</v>
      </c>
    </row>
    <row r="24" spans="1:8" ht="12.75">
      <c r="A24" t="s">
        <v>61</v>
      </c>
      <c r="B24">
        <v>1</v>
      </c>
      <c r="C24">
        <v>34</v>
      </c>
      <c r="D24">
        <v>9</v>
      </c>
      <c r="E24">
        <v>0</v>
      </c>
      <c r="F24">
        <v>57458</v>
      </c>
      <c r="H24" s="6">
        <f t="shared" si="0"/>
        <v>0.00015663615162379477</v>
      </c>
    </row>
    <row r="25" spans="2:4" ht="12.75">
      <c r="B25">
        <f>SUM(B4:B24)</f>
        <v>156</v>
      </c>
      <c r="C25">
        <f>SUM(C4:C24)</f>
        <v>7326</v>
      </c>
      <c r="D25">
        <f>SUM(D4:D24)</f>
        <v>5171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3" max="3" width="10.28125" style="0" bestFit="1" customWidth="1"/>
    <col min="4" max="4" width="12.28125" style="0" bestFit="1" customWidth="1"/>
    <col min="6" max="6" width="11.00390625" style="0" customWidth="1"/>
    <col min="7" max="7" width="9.140625" style="0" hidden="1" customWidth="1"/>
    <col min="8" max="8" width="8.28125" style="6" bestFit="1" customWidth="1"/>
  </cols>
  <sheetData>
    <row r="1" ht="15">
      <c r="K1" s="45" t="s">
        <v>222</v>
      </c>
    </row>
    <row r="3" spans="1:8" ht="12.75">
      <c r="A3" s="34" t="s">
        <v>1</v>
      </c>
      <c r="B3" s="34" t="s">
        <v>175</v>
      </c>
      <c r="C3" s="34" t="s">
        <v>2</v>
      </c>
      <c r="D3" s="34" t="s">
        <v>3</v>
      </c>
      <c r="E3" s="34" t="s">
        <v>4</v>
      </c>
      <c r="F3" s="34" t="s">
        <v>184</v>
      </c>
      <c r="G3" s="34"/>
      <c r="H3" s="36" t="s">
        <v>201</v>
      </c>
    </row>
    <row r="4" spans="1:8" ht="12.75">
      <c r="A4" t="s">
        <v>22</v>
      </c>
      <c r="B4">
        <v>5</v>
      </c>
      <c r="C4">
        <v>299</v>
      </c>
      <c r="D4">
        <v>189</v>
      </c>
      <c r="E4">
        <v>44</v>
      </c>
      <c r="F4">
        <v>298556</v>
      </c>
      <c r="H4" s="6">
        <f aca="true" t="shared" si="0" ref="H4:H24">SUM(E4/F4)</f>
        <v>0.00014737603665643966</v>
      </c>
    </row>
    <row r="5" spans="1:8" ht="12.75">
      <c r="A5" t="s">
        <v>28</v>
      </c>
      <c r="B5">
        <v>28</v>
      </c>
      <c r="C5">
        <v>2242</v>
      </c>
      <c r="D5">
        <v>1758</v>
      </c>
      <c r="E5">
        <v>249</v>
      </c>
      <c r="F5">
        <v>1849206</v>
      </c>
      <c r="H5" s="6">
        <f t="shared" si="0"/>
        <v>0.00013465238594293982</v>
      </c>
    </row>
    <row r="6" spans="1:8" ht="12.75">
      <c r="A6" t="s">
        <v>17</v>
      </c>
      <c r="B6">
        <v>28</v>
      </c>
      <c r="C6">
        <v>1264</v>
      </c>
      <c r="D6">
        <v>751</v>
      </c>
      <c r="E6">
        <v>190</v>
      </c>
      <c r="F6">
        <v>1507182</v>
      </c>
      <c r="H6" s="6">
        <f t="shared" si="0"/>
        <v>0.00012606307665563945</v>
      </c>
    </row>
    <row r="7" spans="1:8" ht="12.75">
      <c r="A7" t="s">
        <v>117</v>
      </c>
      <c r="B7">
        <v>4</v>
      </c>
      <c r="C7">
        <v>181</v>
      </c>
      <c r="D7">
        <v>150</v>
      </c>
      <c r="E7">
        <v>28</v>
      </c>
      <c r="F7">
        <v>244734</v>
      </c>
      <c r="H7" s="6">
        <f t="shared" si="0"/>
        <v>0.00011440993078199188</v>
      </c>
    </row>
    <row r="8" spans="1:8" ht="12.75">
      <c r="A8" t="s">
        <v>10</v>
      </c>
      <c r="B8">
        <v>9</v>
      </c>
      <c r="C8">
        <v>296</v>
      </c>
      <c r="D8">
        <v>254</v>
      </c>
      <c r="E8">
        <v>31</v>
      </c>
      <c r="F8">
        <v>273716</v>
      </c>
      <c r="H8" s="6">
        <f t="shared" si="0"/>
        <v>0.00011325607564044484</v>
      </c>
    </row>
    <row r="9" spans="1:8" ht="12.75">
      <c r="A9" t="s">
        <v>66</v>
      </c>
      <c r="B9">
        <v>4</v>
      </c>
      <c r="C9">
        <v>136</v>
      </c>
      <c r="D9">
        <v>107</v>
      </c>
      <c r="E9">
        <v>16</v>
      </c>
      <c r="F9">
        <v>150036</v>
      </c>
      <c r="H9" s="6">
        <f t="shared" si="0"/>
        <v>0.00010664107280919246</v>
      </c>
    </row>
    <row r="10" spans="1:8" ht="12.75">
      <c r="A10" t="s">
        <v>71</v>
      </c>
      <c r="B10">
        <v>7</v>
      </c>
      <c r="C10">
        <v>232</v>
      </c>
      <c r="D10">
        <v>156</v>
      </c>
      <c r="E10">
        <v>26</v>
      </c>
      <c r="F10">
        <v>258855</v>
      </c>
      <c r="H10" s="6">
        <f t="shared" si="0"/>
        <v>0.00010044233258001584</v>
      </c>
    </row>
    <row r="11" spans="1:8" ht="12.75">
      <c r="A11" t="s">
        <v>24</v>
      </c>
      <c r="B11">
        <v>5</v>
      </c>
      <c r="C11">
        <v>236</v>
      </c>
      <c r="D11">
        <v>131</v>
      </c>
      <c r="E11">
        <v>22</v>
      </c>
      <c r="F11">
        <v>258389</v>
      </c>
      <c r="H11" s="6">
        <f t="shared" si="0"/>
        <v>8.514294339155305E-05</v>
      </c>
    </row>
    <row r="12" spans="1:8" ht="12.75">
      <c r="A12" t="s">
        <v>13</v>
      </c>
      <c r="B12">
        <v>5</v>
      </c>
      <c r="C12">
        <v>269</v>
      </c>
      <c r="D12">
        <v>175</v>
      </c>
      <c r="E12">
        <v>28</v>
      </c>
      <c r="F12">
        <v>413401</v>
      </c>
      <c r="H12" s="6">
        <f t="shared" si="0"/>
        <v>6.773084728871E-05</v>
      </c>
    </row>
    <row r="13" spans="1:8" ht="12.75">
      <c r="A13" t="s">
        <v>54</v>
      </c>
      <c r="B13">
        <v>4</v>
      </c>
      <c r="C13">
        <v>150</v>
      </c>
      <c r="D13">
        <v>78</v>
      </c>
      <c r="E13">
        <v>22</v>
      </c>
      <c r="F13">
        <v>327917</v>
      </c>
      <c r="H13" s="6">
        <f t="shared" si="0"/>
        <v>6.709014781179383E-05</v>
      </c>
    </row>
    <row r="14" spans="1:8" ht="12.75">
      <c r="A14" t="s">
        <v>69</v>
      </c>
      <c r="B14">
        <v>5</v>
      </c>
      <c r="C14">
        <v>188</v>
      </c>
      <c r="D14">
        <v>172</v>
      </c>
      <c r="E14">
        <v>18</v>
      </c>
      <c r="F14">
        <v>278236</v>
      </c>
      <c r="H14" s="6">
        <f t="shared" si="0"/>
        <v>6.469328196207536E-05</v>
      </c>
    </row>
    <row r="15" spans="1:8" ht="12.75">
      <c r="A15" t="s">
        <v>36</v>
      </c>
      <c r="B15">
        <v>5</v>
      </c>
      <c r="C15">
        <v>248</v>
      </c>
      <c r="D15">
        <v>98</v>
      </c>
      <c r="E15">
        <v>14</v>
      </c>
      <c r="F15">
        <v>234776</v>
      </c>
      <c r="H15" s="6">
        <f t="shared" si="0"/>
        <v>5.963130814052544E-05</v>
      </c>
    </row>
    <row r="16" spans="1:8" ht="12.75">
      <c r="A16" t="s">
        <v>30</v>
      </c>
      <c r="B16">
        <v>4</v>
      </c>
      <c r="C16">
        <v>143</v>
      </c>
      <c r="D16">
        <v>71</v>
      </c>
      <c r="E16">
        <v>12</v>
      </c>
      <c r="F16">
        <v>273419</v>
      </c>
      <c r="H16" s="6">
        <f t="shared" si="0"/>
        <v>4.3888683668655065E-05</v>
      </c>
    </row>
    <row r="17" spans="1:8" ht="12.75">
      <c r="A17" t="s">
        <v>6</v>
      </c>
      <c r="B17">
        <v>17</v>
      </c>
      <c r="C17">
        <v>598</v>
      </c>
      <c r="D17">
        <v>536</v>
      </c>
      <c r="E17">
        <v>49</v>
      </c>
      <c r="F17">
        <v>1143513</v>
      </c>
      <c r="H17" s="6">
        <f t="shared" si="0"/>
        <v>4.285040922140807E-05</v>
      </c>
    </row>
    <row r="18" spans="1:8" ht="12.75">
      <c r="A18" t="s">
        <v>8</v>
      </c>
      <c r="B18">
        <v>6</v>
      </c>
      <c r="C18">
        <v>255</v>
      </c>
      <c r="D18">
        <v>183</v>
      </c>
      <c r="E18">
        <v>10</v>
      </c>
      <c r="F18">
        <v>277171</v>
      </c>
      <c r="H18" s="6">
        <f t="shared" si="0"/>
        <v>3.6078810553773666E-05</v>
      </c>
    </row>
    <row r="19" spans="1:8" ht="12.75">
      <c r="A19" t="s">
        <v>131</v>
      </c>
      <c r="B19">
        <v>2</v>
      </c>
      <c r="C19">
        <v>122</v>
      </c>
      <c r="D19">
        <v>99</v>
      </c>
      <c r="E19">
        <v>3</v>
      </c>
      <c r="F19">
        <v>127953</v>
      </c>
      <c r="H19" s="6">
        <f t="shared" si="0"/>
        <v>2.3446109118191837E-05</v>
      </c>
    </row>
    <row r="20" spans="1:8" ht="12.75">
      <c r="A20" t="s">
        <v>38</v>
      </c>
      <c r="B20">
        <v>3</v>
      </c>
      <c r="C20">
        <v>80</v>
      </c>
      <c r="D20">
        <v>44</v>
      </c>
      <c r="E20">
        <v>3</v>
      </c>
      <c r="F20">
        <v>176955</v>
      </c>
      <c r="H20" s="6">
        <f t="shared" si="0"/>
        <v>1.6953462744765617E-05</v>
      </c>
    </row>
    <row r="21" spans="1:8" ht="12.75">
      <c r="A21" t="s">
        <v>106</v>
      </c>
      <c r="B21">
        <v>4</v>
      </c>
      <c r="C21">
        <v>122</v>
      </c>
      <c r="D21">
        <v>70</v>
      </c>
      <c r="E21">
        <v>4</v>
      </c>
      <c r="F21">
        <v>254936</v>
      </c>
      <c r="H21" s="6">
        <f t="shared" si="0"/>
        <v>1.569021244547651E-05</v>
      </c>
    </row>
    <row r="22" spans="1:8" ht="12.75">
      <c r="A22" t="s">
        <v>15</v>
      </c>
      <c r="B22">
        <v>5</v>
      </c>
      <c r="C22">
        <v>46</v>
      </c>
      <c r="D22">
        <v>46</v>
      </c>
      <c r="E22">
        <v>3</v>
      </c>
      <c r="F22">
        <v>253945</v>
      </c>
      <c r="H22" s="6">
        <f t="shared" si="0"/>
        <v>1.1813581681072674E-05</v>
      </c>
    </row>
    <row r="23" spans="1:8" ht="12.75">
      <c r="A23" t="s">
        <v>51</v>
      </c>
      <c r="B23">
        <v>5</v>
      </c>
      <c r="C23">
        <v>185</v>
      </c>
      <c r="D23">
        <v>94</v>
      </c>
      <c r="E23">
        <v>0</v>
      </c>
      <c r="F23">
        <v>276765</v>
      </c>
      <c r="H23" s="6">
        <f t="shared" si="0"/>
        <v>0</v>
      </c>
    </row>
    <row r="24" spans="1:8" ht="12.75">
      <c r="A24" t="s">
        <v>61</v>
      </c>
      <c r="B24">
        <v>1</v>
      </c>
      <c r="C24">
        <v>34</v>
      </c>
      <c r="D24">
        <v>9</v>
      </c>
      <c r="E24">
        <v>0</v>
      </c>
      <c r="F24">
        <v>57458</v>
      </c>
      <c r="H24" s="6">
        <f t="shared" si="0"/>
        <v>0</v>
      </c>
    </row>
    <row r="25" spans="2:6" ht="12.75">
      <c r="B25">
        <f>SUM(B4:B24)</f>
        <v>156</v>
      </c>
      <c r="C25">
        <f>SUM(C4:C24)</f>
        <v>7326</v>
      </c>
      <c r="D25">
        <f>SUM(D4:D24)</f>
        <v>5171</v>
      </c>
      <c r="E25">
        <f>SUM(E4:E24)</f>
        <v>772</v>
      </c>
      <c r="F25">
        <f>SUM(F4:F24)</f>
        <v>8937119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3" max="3" width="10.28125" style="0" bestFit="1" customWidth="1"/>
    <col min="4" max="4" width="12.28125" style="0" bestFit="1" customWidth="1"/>
    <col min="6" max="6" width="7.140625" style="0" bestFit="1" customWidth="1"/>
    <col min="7" max="7" width="9.421875" style="0" bestFit="1" customWidth="1"/>
    <col min="8" max="8" width="9.140625" style="0" hidden="1" customWidth="1"/>
    <col min="9" max="9" width="9.28125" style="7" bestFit="1" customWidth="1"/>
  </cols>
  <sheetData>
    <row r="1" ht="15">
      <c r="L1" s="45" t="s">
        <v>221</v>
      </c>
    </row>
    <row r="3" spans="1:9" ht="12.75">
      <c r="A3" s="34" t="s">
        <v>1</v>
      </c>
      <c r="B3" s="34" t="s">
        <v>175</v>
      </c>
      <c r="C3" s="34" t="s">
        <v>2</v>
      </c>
      <c r="D3" s="34" t="s">
        <v>3</v>
      </c>
      <c r="E3" s="34" t="s">
        <v>4</v>
      </c>
      <c r="F3" s="34" t="s">
        <v>197</v>
      </c>
      <c r="G3" s="34" t="s">
        <v>184</v>
      </c>
      <c r="H3" s="34"/>
      <c r="I3" s="35" t="s">
        <v>201</v>
      </c>
    </row>
    <row r="4" spans="1:9" ht="12.75">
      <c r="A4" t="s">
        <v>10</v>
      </c>
      <c r="B4">
        <v>9</v>
      </c>
      <c r="C4">
        <v>296</v>
      </c>
      <c r="D4">
        <v>254</v>
      </c>
      <c r="E4">
        <v>31</v>
      </c>
      <c r="F4">
        <v>18</v>
      </c>
      <c r="G4">
        <v>273716</v>
      </c>
      <c r="I4" s="7">
        <f aca="true" t="shared" si="0" ref="I4:I24">SUM(F4/G4)</f>
        <v>6.576159230735507E-05</v>
      </c>
    </row>
    <row r="5" spans="1:9" ht="12.75">
      <c r="A5" t="s">
        <v>131</v>
      </c>
      <c r="B5">
        <v>2</v>
      </c>
      <c r="C5">
        <v>122</v>
      </c>
      <c r="D5">
        <v>99</v>
      </c>
      <c r="E5">
        <v>3</v>
      </c>
      <c r="F5">
        <v>8</v>
      </c>
      <c r="G5">
        <v>127953</v>
      </c>
      <c r="I5" s="7">
        <f t="shared" si="0"/>
        <v>6.252295764851157E-05</v>
      </c>
    </row>
    <row r="6" spans="1:9" ht="12.75">
      <c r="A6" t="s">
        <v>71</v>
      </c>
      <c r="B6">
        <v>7</v>
      </c>
      <c r="C6">
        <v>232</v>
      </c>
      <c r="D6">
        <v>156</v>
      </c>
      <c r="E6">
        <v>26</v>
      </c>
      <c r="F6">
        <v>13</v>
      </c>
      <c r="G6">
        <v>258855</v>
      </c>
      <c r="I6" s="7">
        <f t="shared" si="0"/>
        <v>5.022116629000792E-05</v>
      </c>
    </row>
    <row r="7" spans="1:9" ht="12.75">
      <c r="A7" t="s">
        <v>66</v>
      </c>
      <c r="B7">
        <v>4</v>
      </c>
      <c r="C7">
        <v>136</v>
      </c>
      <c r="D7">
        <v>107</v>
      </c>
      <c r="E7">
        <v>16</v>
      </c>
      <c r="F7">
        <v>7</v>
      </c>
      <c r="G7">
        <v>150036</v>
      </c>
      <c r="I7" s="7">
        <f t="shared" si="0"/>
        <v>4.66554693540217E-05</v>
      </c>
    </row>
    <row r="8" spans="1:9" ht="12.75">
      <c r="A8" t="s">
        <v>8</v>
      </c>
      <c r="B8">
        <v>6</v>
      </c>
      <c r="C8">
        <v>255</v>
      </c>
      <c r="D8">
        <v>183</v>
      </c>
      <c r="E8">
        <v>10</v>
      </c>
      <c r="F8">
        <v>12</v>
      </c>
      <c r="G8">
        <v>277171</v>
      </c>
      <c r="I8" s="7">
        <f t="shared" si="0"/>
        <v>4.3294572664528397E-05</v>
      </c>
    </row>
    <row r="9" spans="1:9" ht="12.75">
      <c r="A9" t="s">
        <v>36</v>
      </c>
      <c r="B9">
        <v>5</v>
      </c>
      <c r="C9">
        <v>248</v>
      </c>
      <c r="D9">
        <v>98</v>
      </c>
      <c r="E9">
        <v>14</v>
      </c>
      <c r="F9">
        <v>10</v>
      </c>
      <c r="G9">
        <v>234776</v>
      </c>
      <c r="I9" s="7">
        <f t="shared" si="0"/>
        <v>4.259379152894674E-05</v>
      </c>
    </row>
    <row r="10" spans="1:9" ht="12.75">
      <c r="A10" t="s">
        <v>117</v>
      </c>
      <c r="B10">
        <v>4</v>
      </c>
      <c r="C10">
        <v>181</v>
      </c>
      <c r="D10">
        <v>150</v>
      </c>
      <c r="E10">
        <v>28</v>
      </c>
      <c r="F10">
        <v>10</v>
      </c>
      <c r="G10">
        <v>244734</v>
      </c>
      <c r="I10" s="7">
        <f t="shared" si="0"/>
        <v>4.08606895649971E-05</v>
      </c>
    </row>
    <row r="11" spans="1:9" ht="12.75">
      <c r="A11" t="s">
        <v>106</v>
      </c>
      <c r="B11">
        <v>4</v>
      </c>
      <c r="C11">
        <v>122</v>
      </c>
      <c r="D11">
        <v>70</v>
      </c>
      <c r="E11">
        <v>4</v>
      </c>
      <c r="F11">
        <v>10</v>
      </c>
      <c r="G11">
        <v>254936</v>
      </c>
      <c r="I11" s="7">
        <f t="shared" si="0"/>
        <v>3.922553111369128E-05</v>
      </c>
    </row>
    <row r="12" spans="1:9" ht="12.75">
      <c r="A12" t="s">
        <v>22</v>
      </c>
      <c r="B12">
        <v>5</v>
      </c>
      <c r="C12">
        <v>299</v>
      </c>
      <c r="D12">
        <v>189</v>
      </c>
      <c r="E12">
        <v>44</v>
      </c>
      <c r="F12">
        <v>10</v>
      </c>
      <c r="G12">
        <v>298556</v>
      </c>
      <c r="I12" s="7">
        <f t="shared" si="0"/>
        <v>3.349455378555447E-05</v>
      </c>
    </row>
    <row r="13" spans="1:9" ht="12.75">
      <c r="A13" t="s">
        <v>24</v>
      </c>
      <c r="B13">
        <v>5</v>
      </c>
      <c r="C13">
        <v>236</v>
      </c>
      <c r="D13">
        <v>131</v>
      </c>
      <c r="E13">
        <v>22</v>
      </c>
      <c r="F13">
        <v>8</v>
      </c>
      <c r="G13">
        <v>258389</v>
      </c>
      <c r="I13" s="7">
        <f t="shared" si="0"/>
        <v>3.096107032420111E-05</v>
      </c>
    </row>
    <row r="14" spans="1:9" ht="12.75">
      <c r="A14" t="s">
        <v>28</v>
      </c>
      <c r="B14">
        <v>28</v>
      </c>
      <c r="C14">
        <v>2242</v>
      </c>
      <c r="D14">
        <v>1758</v>
      </c>
      <c r="E14">
        <v>249</v>
      </c>
      <c r="F14">
        <v>56</v>
      </c>
      <c r="G14">
        <v>1849206</v>
      </c>
      <c r="I14" s="7">
        <f t="shared" si="0"/>
        <v>3.028326752130374E-05</v>
      </c>
    </row>
    <row r="15" spans="1:9" ht="12.75">
      <c r="A15" t="s">
        <v>17</v>
      </c>
      <c r="B15">
        <v>28</v>
      </c>
      <c r="C15">
        <v>1264</v>
      </c>
      <c r="D15">
        <v>751</v>
      </c>
      <c r="E15">
        <v>190</v>
      </c>
      <c r="F15">
        <v>42</v>
      </c>
      <c r="G15">
        <v>1507182</v>
      </c>
      <c r="I15" s="7">
        <f t="shared" si="0"/>
        <v>2.786657483966767E-05</v>
      </c>
    </row>
    <row r="16" spans="1:9" ht="12.75">
      <c r="A16" t="s">
        <v>13</v>
      </c>
      <c r="B16">
        <v>5</v>
      </c>
      <c r="C16">
        <v>269</v>
      </c>
      <c r="D16">
        <v>175</v>
      </c>
      <c r="E16">
        <v>28</v>
      </c>
      <c r="F16">
        <v>11</v>
      </c>
      <c r="G16">
        <v>413401</v>
      </c>
      <c r="I16" s="7">
        <f t="shared" si="0"/>
        <v>2.6608547149136067E-05</v>
      </c>
    </row>
    <row r="17" spans="1:9" ht="12.75">
      <c r="A17" t="s">
        <v>69</v>
      </c>
      <c r="B17">
        <v>5</v>
      </c>
      <c r="C17">
        <v>188</v>
      </c>
      <c r="D17">
        <v>172</v>
      </c>
      <c r="E17">
        <v>18</v>
      </c>
      <c r="F17">
        <v>7</v>
      </c>
      <c r="G17">
        <v>278236</v>
      </c>
      <c r="I17" s="7">
        <f t="shared" si="0"/>
        <v>2.5158498540807085E-05</v>
      </c>
    </row>
    <row r="18" spans="1:9" ht="12.75">
      <c r="A18" t="s">
        <v>6</v>
      </c>
      <c r="B18">
        <v>17</v>
      </c>
      <c r="C18">
        <v>598</v>
      </c>
      <c r="D18">
        <v>536</v>
      </c>
      <c r="E18">
        <v>49</v>
      </c>
      <c r="F18">
        <v>27</v>
      </c>
      <c r="G18">
        <v>1143513</v>
      </c>
      <c r="I18" s="7">
        <f t="shared" si="0"/>
        <v>2.361144997914322E-05</v>
      </c>
    </row>
    <row r="19" spans="1:9" ht="12.75">
      <c r="A19" t="s">
        <v>51</v>
      </c>
      <c r="B19">
        <v>5</v>
      </c>
      <c r="C19">
        <v>185</v>
      </c>
      <c r="D19">
        <v>94</v>
      </c>
      <c r="E19">
        <v>0</v>
      </c>
      <c r="F19">
        <v>6</v>
      </c>
      <c r="G19">
        <v>276765</v>
      </c>
      <c r="I19" s="7">
        <f t="shared" si="0"/>
        <v>2.1679041786353044E-05</v>
      </c>
    </row>
    <row r="20" spans="1:9" ht="12.75">
      <c r="A20" t="s">
        <v>61</v>
      </c>
      <c r="B20">
        <v>1</v>
      </c>
      <c r="C20">
        <v>34</v>
      </c>
      <c r="D20">
        <v>9</v>
      </c>
      <c r="E20">
        <v>0</v>
      </c>
      <c r="F20">
        <v>1</v>
      </c>
      <c r="G20">
        <v>57458</v>
      </c>
      <c r="I20" s="7">
        <f t="shared" si="0"/>
        <v>1.7404016847088308E-05</v>
      </c>
    </row>
    <row r="21" spans="1:9" ht="12.75">
      <c r="A21" t="s">
        <v>38</v>
      </c>
      <c r="B21">
        <v>3</v>
      </c>
      <c r="C21">
        <v>80</v>
      </c>
      <c r="D21">
        <v>44</v>
      </c>
      <c r="E21">
        <v>3</v>
      </c>
      <c r="F21">
        <v>3</v>
      </c>
      <c r="G21">
        <v>176955</v>
      </c>
      <c r="I21" s="7">
        <f t="shared" si="0"/>
        <v>1.6953462744765617E-05</v>
      </c>
    </row>
    <row r="22" spans="1:9" ht="12.75">
      <c r="A22" t="s">
        <v>54</v>
      </c>
      <c r="B22">
        <v>4</v>
      </c>
      <c r="C22">
        <v>150</v>
      </c>
      <c r="D22">
        <v>78</v>
      </c>
      <c r="E22">
        <v>22</v>
      </c>
      <c r="F22">
        <v>5</v>
      </c>
      <c r="G22">
        <v>327917</v>
      </c>
      <c r="I22" s="7">
        <f t="shared" si="0"/>
        <v>1.5247760866316781E-05</v>
      </c>
    </row>
    <row r="23" spans="1:9" ht="12.75">
      <c r="A23" t="s">
        <v>30</v>
      </c>
      <c r="B23">
        <v>4</v>
      </c>
      <c r="C23">
        <v>143</v>
      </c>
      <c r="D23">
        <v>71</v>
      </c>
      <c r="E23">
        <v>12</v>
      </c>
      <c r="F23">
        <v>4</v>
      </c>
      <c r="G23">
        <v>273419</v>
      </c>
      <c r="I23" s="7">
        <f t="shared" si="0"/>
        <v>1.4629561222885022E-05</v>
      </c>
    </row>
    <row r="24" spans="1:9" ht="12.75">
      <c r="A24" t="s">
        <v>15</v>
      </c>
      <c r="B24">
        <v>5</v>
      </c>
      <c r="C24">
        <v>46</v>
      </c>
      <c r="D24">
        <v>46</v>
      </c>
      <c r="E24">
        <v>3</v>
      </c>
      <c r="F24">
        <v>3</v>
      </c>
      <c r="G24">
        <v>253945</v>
      </c>
      <c r="I24" s="7">
        <f t="shared" si="0"/>
        <v>1.1813581681072674E-05</v>
      </c>
    </row>
    <row r="25" spans="2:7" ht="12.75">
      <c r="B25">
        <f aca="true" t="shared" si="1" ref="B25:G25">SUM(B4:B24)</f>
        <v>156</v>
      </c>
      <c r="C25">
        <f t="shared" si="1"/>
        <v>7326</v>
      </c>
      <c r="D25">
        <f t="shared" si="1"/>
        <v>5171</v>
      </c>
      <c r="E25">
        <f t="shared" si="1"/>
        <v>772</v>
      </c>
      <c r="F25">
        <f t="shared" si="1"/>
        <v>271</v>
      </c>
      <c r="G25">
        <f t="shared" si="1"/>
        <v>8937119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C15">
      <selection activeCell="E3" sqref="E3"/>
    </sheetView>
  </sheetViews>
  <sheetFormatPr defaultColWidth="9.140625" defaultRowHeight="12.75"/>
  <sheetData>
    <row r="1" spans="1:2" ht="12.75">
      <c r="A1" t="s">
        <v>286</v>
      </c>
      <c r="B1" s="14"/>
    </row>
    <row r="2" spans="2:4" ht="12.75">
      <c r="B2" t="s">
        <v>268</v>
      </c>
      <c r="C2" t="s">
        <v>269</v>
      </c>
      <c r="D2" t="s">
        <v>270</v>
      </c>
    </row>
    <row r="3" spans="1:4" ht="12.75">
      <c r="A3" t="s">
        <v>271</v>
      </c>
      <c r="B3">
        <v>739</v>
      </c>
      <c r="C3">
        <v>291</v>
      </c>
      <c r="D3">
        <f aca="true" t="shared" si="0" ref="D3:D11">SUM(B3:C3)</f>
        <v>1030</v>
      </c>
    </row>
    <row r="4" spans="1:4" ht="12.75">
      <c r="A4" t="s">
        <v>272</v>
      </c>
      <c r="B4">
        <v>1069</v>
      </c>
      <c r="C4">
        <v>528</v>
      </c>
      <c r="D4">
        <f t="shared" si="0"/>
        <v>1597</v>
      </c>
    </row>
    <row r="5" spans="1:4" ht="12.75">
      <c r="A5" t="s">
        <v>243</v>
      </c>
      <c r="B5">
        <v>653</v>
      </c>
      <c r="C5">
        <v>404</v>
      </c>
      <c r="D5">
        <f t="shared" si="0"/>
        <v>1057</v>
      </c>
    </row>
    <row r="6" spans="1:4" ht="12.75">
      <c r="A6" t="s">
        <v>245</v>
      </c>
      <c r="B6">
        <v>529</v>
      </c>
      <c r="C6">
        <v>407</v>
      </c>
      <c r="D6">
        <f t="shared" si="0"/>
        <v>936</v>
      </c>
    </row>
    <row r="7" spans="1:4" ht="12.75">
      <c r="A7" t="s">
        <v>246</v>
      </c>
      <c r="B7">
        <v>147</v>
      </c>
      <c r="C7">
        <v>117</v>
      </c>
      <c r="D7">
        <f t="shared" si="0"/>
        <v>264</v>
      </c>
    </row>
    <row r="8" spans="1:4" ht="12.75">
      <c r="A8" t="s">
        <v>247</v>
      </c>
      <c r="B8">
        <v>87</v>
      </c>
      <c r="C8">
        <v>83</v>
      </c>
      <c r="D8">
        <f t="shared" si="0"/>
        <v>170</v>
      </c>
    </row>
    <row r="9" spans="1:4" ht="12.75">
      <c r="A9" t="s">
        <v>248</v>
      </c>
      <c r="B9">
        <v>49</v>
      </c>
      <c r="C9">
        <v>47</v>
      </c>
      <c r="D9">
        <f t="shared" si="0"/>
        <v>96</v>
      </c>
    </row>
    <row r="10" spans="1:4" ht="12.75">
      <c r="A10" t="s">
        <v>249</v>
      </c>
      <c r="B10">
        <v>25</v>
      </c>
      <c r="C10">
        <v>24</v>
      </c>
      <c r="D10">
        <f t="shared" si="0"/>
        <v>49</v>
      </c>
    </row>
    <row r="11" spans="1:4" ht="12.75">
      <c r="A11" t="s">
        <v>262</v>
      </c>
      <c r="B11">
        <f>SUM(B3:B10)</f>
        <v>3298</v>
      </c>
      <c r="C11">
        <f>SUM(C3:C10)</f>
        <v>1901</v>
      </c>
      <c r="D11">
        <f t="shared" si="0"/>
        <v>5199</v>
      </c>
    </row>
    <row r="13" spans="1:11" ht="15">
      <c r="A13" s="45" t="s">
        <v>273</v>
      </c>
      <c r="K13" s="45" t="s">
        <v>274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 topLeftCell="A1">
      <selection activeCell="D6" sqref="D6"/>
    </sheetView>
  </sheetViews>
  <sheetFormatPr defaultColWidth="9.140625" defaultRowHeight="12.75"/>
  <sheetData>
    <row r="1" ht="12.75">
      <c r="A1" t="s">
        <v>275</v>
      </c>
    </row>
    <row r="2" spans="2:4" ht="12.75">
      <c r="B2" t="s">
        <v>260</v>
      </c>
      <c r="C2" t="s">
        <v>261</v>
      </c>
      <c r="D2" t="s">
        <v>262</v>
      </c>
    </row>
    <row r="3" spans="1:5" ht="12.75">
      <c r="A3" t="s">
        <v>263</v>
      </c>
      <c r="B3">
        <v>193</v>
      </c>
      <c r="C3">
        <v>59</v>
      </c>
      <c r="D3">
        <f>SUM(B3:C3)</f>
        <v>252</v>
      </c>
      <c r="E3" t="s">
        <v>263</v>
      </c>
    </row>
    <row r="4" spans="1:5" ht="12.75">
      <c r="A4" t="s">
        <v>264</v>
      </c>
      <c r="B4">
        <v>2568</v>
      </c>
      <c r="C4">
        <v>1797</v>
      </c>
      <c r="D4">
        <f>SUM(B4:C4)</f>
        <v>4365</v>
      </c>
      <c r="E4" t="s">
        <v>264</v>
      </c>
    </row>
    <row r="5" spans="1:5" ht="12.75">
      <c r="A5" t="s">
        <v>265</v>
      </c>
      <c r="B5">
        <v>1685</v>
      </c>
      <c r="C5">
        <v>1024</v>
      </c>
      <c r="D5">
        <f>SUM(B5:C5)</f>
        <v>2709</v>
      </c>
      <c r="E5" t="s">
        <v>265</v>
      </c>
    </row>
    <row r="6" spans="1:5" ht="12.75">
      <c r="A6" t="s">
        <v>262</v>
      </c>
      <c r="B6">
        <f>SUM(B3:B5)</f>
        <v>4446</v>
      </c>
      <c r="C6">
        <f>SUM(C3:C5)</f>
        <v>2880</v>
      </c>
      <c r="D6">
        <f>SUM(B6:C6)</f>
        <v>7326</v>
      </c>
      <c r="E6" t="s">
        <v>262</v>
      </c>
    </row>
    <row r="9" spans="1:11" ht="15">
      <c r="A9" s="45" t="s">
        <v>276</v>
      </c>
      <c r="K9" s="45" t="s">
        <v>277</v>
      </c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0">
      <selection activeCell="C11" sqref="C11"/>
    </sheetView>
  </sheetViews>
  <sheetFormatPr defaultColWidth="9.140625" defaultRowHeight="12.75"/>
  <sheetData>
    <row r="1" spans="2:4" ht="12.75">
      <c r="B1" t="s">
        <v>268</v>
      </c>
      <c r="C1" t="s">
        <v>269</v>
      </c>
      <c r="D1" t="s">
        <v>270</v>
      </c>
    </row>
    <row r="2" spans="1:4" ht="12.75">
      <c r="A2" t="s">
        <v>278</v>
      </c>
      <c r="B2">
        <v>552</v>
      </c>
      <c r="C2">
        <v>220</v>
      </c>
      <c r="D2">
        <f aca="true" t="shared" si="0" ref="D2:D11">SUM(B2:C2)</f>
        <v>772</v>
      </c>
    </row>
    <row r="3" spans="1:4" ht="12.75">
      <c r="A3" t="s">
        <v>271</v>
      </c>
      <c r="B3">
        <v>739</v>
      </c>
      <c r="C3">
        <v>291</v>
      </c>
      <c r="D3">
        <f t="shared" si="0"/>
        <v>1030</v>
      </c>
    </row>
    <row r="4" spans="1:4" ht="12.75">
      <c r="A4" t="s">
        <v>272</v>
      </c>
      <c r="B4">
        <v>1069</v>
      </c>
      <c r="C4">
        <v>528</v>
      </c>
      <c r="D4">
        <f t="shared" si="0"/>
        <v>1597</v>
      </c>
    </row>
    <row r="5" spans="1:4" ht="12.75">
      <c r="A5" t="s">
        <v>243</v>
      </c>
      <c r="B5">
        <v>653</v>
      </c>
      <c r="C5">
        <v>404</v>
      </c>
      <c r="D5">
        <f t="shared" si="0"/>
        <v>1057</v>
      </c>
    </row>
    <row r="6" spans="1:4" ht="12.75">
      <c r="A6" t="s">
        <v>245</v>
      </c>
      <c r="B6">
        <v>529</v>
      </c>
      <c r="C6">
        <v>407</v>
      </c>
      <c r="D6">
        <f t="shared" si="0"/>
        <v>936</v>
      </c>
    </row>
    <row r="7" spans="1:4" ht="12.75">
      <c r="A7" t="s">
        <v>246</v>
      </c>
      <c r="B7">
        <v>147</v>
      </c>
      <c r="C7">
        <v>117</v>
      </c>
      <c r="D7">
        <f t="shared" si="0"/>
        <v>264</v>
      </c>
    </row>
    <row r="8" spans="1:4" ht="12.75">
      <c r="A8" t="s">
        <v>247</v>
      </c>
      <c r="B8">
        <v>87</v>
      </c>
      <c r="C8">
        <v>83</v>
      </c>
      <c r="D8">
        <f t="shared" si="0"/>
        <v>170</v>
      </c>
    </row>
    <row r="9" spans="1:4" ht="12.75">
      <c r="A9" t="s">
        <v>248</v>
      </c>
      <c r="B9">
        <v>49</v>
      </c>
      <c r="C9">
        <v>47</v>
      </c>
      <c r="D9">
        <f t="shared" si="0"/>
        <v>96</v>
      </c>
    </row>
    <row r="10" spans="1:4" ht="12.75">
      <c r="A10" t="s">
        <v>249</v>
      </c>
      <c r="B10">
        <v>25</v>
      </c>
      <c r="C10">
        <v>24</v>
      </c>
      <c r="D10">
        <f t="shared" si="0"/>
        <v>49</v>
      </c>
    </row>
    <row r="11" spans="1:4" ht="12.75">
      <c r="A11" t="s">
        <v>262</v>
      </c>
      <c r="B11">
        <f>SUM(B2:B10)</f>
        <v>3850</v>
      </c>
      <c r="C11">
        <f>SUM(C2:C10)</f>
        <v>2121</v>
      </c>
      <c r="D11">
        <f t="shared" si="0"/>
        <v>5971</v>
      </c>
    </row>
    <row r="13" ht="15">
      <c r="A13" s="45" t="s">
        <v>279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="75" zoomScaleNormal="75" workbookViewId="0" topLeftCell="A1">
      <selection activeCell="M11" sqref="M11"/>
    </sheetView>
  </sheetViews>
  <sheetFormatPr defaultColWidth="9.140625" defaultRowHeight="12.75"/>
  <sheetData>
    <row r="1" spans="2:10" ht="12.75">
      <c r="B1" t="s">
        <v>278</v>
      </c>
      <c r="C1" t="s">
        <v>271</v>
      </c>
      <c r="D1" t="s">
        <v>272</v>
      </c>
      <c r="E1" t="s">
        <v>243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</row>
    <row r="2" spans="1:11" ht="12.75">
      <c r="A2" t="s">
        <v>260</v>
      </c>
      <c r="B2">
        <v>552</v>
      </c>
      <c r="C2">
        <v>739</v>
      </c>
      <c r="D2">
        <v>1069</v>
      </c>
      <c r="E2">
        <v>653</v>
      </c>
      <c r="F2">
        <v>529</v>
      </c>
      <c r="G2">
        <v>147</v>
      </c>
      <c r="H2">
        <v>87</v>
      </c>
      <c r="I2">
        <v>49</v>
      </c>
      <c r="J2">
        <v>25</v>
      </c>
      <c r="K2">
        <f>SUM(B2:J2)</f>
        <v>3850</v>
      </c>
    </row>
    <row r="3" spans="1:11" ht="12.75">
      <c r="A3" t="s">
        <v>261</v>
      </c>
      <c r="B3">
        <v>220</v>
      </c>
      <c r="C3">
        <v>291</v>
      </c>
      <c r="D3">
        <v>528</v>
      </c>
      <c r="E3">
        <v>404</v>
      </c>
      <c r="F3">
        <v>407</v>
      </c>
      <c r="G3">
        <v>117</v>
      </c>
      <c r="H3">
        <v>83</v>
      </c>
      <c r="I3">
        <v>47</v>
      </c>
      <c r="J3">
        <v>24</v>
      </c>
      <c r="K3">
        <f>SUM(B3:J3)</f>
        <v>2121</v>
      </c>
    </row>
    <row r="4" spans="1:11" ht="12.75">
      <c r="A4" t="s">
        <v>262</v>
      </c>
      <c r="B4">
        <f aca="true" t="shared" si="0" ref="B4:K4">SUM(B2:B3)</f>
        <v>772</v>
      </c>
      <c r="C4">
        <f t="shared" si="0"/>
        <v>1030</v>
      </c>
      <c r="D4">
        <f t="shared" si="0"/>
        <v>1597</v>
      </c>
      <c r="E4">
        <f t="shared" si="0"/>
        <v>1057</v>
      </c>
      <c r="F4">
        <f t="shared" si="0"/>
        <v>936</v>
      </c>
      <c r="G4">
        <f t="shared" si="0"/>
        <v>264</v>
      </c>
      <c r="H4">
        <f t="shared" si="0"/>
        <v>170</v>
      </c>
      <c r="I4">
        <f t="shared" si="0"/>
        <v>96</v>
      </c>
      <c r="J4">
        <f t="shared" si="0"/>
        <v>49</v>
      </c>
      <c r="K4">
        <f t="shared" si="0"/>
        <v>5971</v>
      </c>
    </row>
    <row r="6" ht="15">
      <c r="A6" s="45" t="s">
        <v>280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M22" sqref="M22"/>
    </sheetView>
  </sheetViews>
  <sheetFormatPr defaultColWidth="9.140625" defaultRowHeight="18" customHeight="1"/>
  <cols>
    <col min="1" max="1" width="15.8515625" style="48" customWidth="1"/>
    <col min="2" max="2" width="7.00390625" style="48" customWidth="1"/>
    <col min="3" max="3" width="6.57421875" style="48" customWidth="1"/>
    <col min="4" max="4" width="7.8515625" style="48" bestFit="1" customWidth="1"/>
    <col min="5" max="5" width="6.57421875" style="48" customWidth="1"/>
    <col min="6" max="6" width="16.00390625" style="48" customWidth="1"/>
    <col min="7" max="7" width="7.8515625" style="48" bestFit="1" customWidth="1"/>
    <col min="8" max="8" width="6.421875" style="48" customWidth="1"/>
    <col min="9" max="9" width="7.8515625" style="48" bestFit="1" customWidth="1"/>
    <col min="10" max="10" width="6.57421875" style="48" customWidth="1"/>
    <col min="11" max="16384" width="9.140625" style="48" customWidth="1"/>
  </cols>
  <sheetData>
    <row r="1" spans="1:10" ht="18" customHeight="1">
      <c r="A1" s="47" t="s">
        <v>227</v>
      </c>
      <c r="B1" s="105"/>
      <c r="C1" s="98"/>
      <c r="D1" s="98"/>
      <c r="E1" s="98"/>
      <c r="F1" s="98"/>
      <c r="G1" s="98"/>
      <c r="H1" s="98"/>
      <c r="I1" s="98"/>
      <c r="J1" s="99"/>
    </row>
    <row r="2" spans="1:10" ht="18" customHeight="1">
      <c r="A2" s="49" t="s">
        <v>228</v>
      </c>
      <c r="B2" s="100"/>
      <c r="C2" s="86"/>
      <c r="D2" s="86"/>
      <c r="E2" s="86"/>
      <c r="F2" s="86"/>
      <c r="G2" s="86"/>
      <c r="H2" s="86"/>
      <c r="I2" s="86"/>
      <c r="J2" s="87"/>
    </row>
    <row r="3" spans="1:10" ht="18" customHeight="1">
      <c r="A3" s="49" t="s">
        <v>229</v>
      </c>
      <c r="B3" s="100"/>
      <c r="C3" s="86"/>
      <c r="D3" s="86"/>
      <c r="E3" s="86"/>
      <c r="F3" s="86"/>
      <c r="G3" s="86"/>
      <c r="H3" s="86"/>
      <c r="I3" s="86"/>
      <c r="J3" s="87"/>
    </row>
    <row r="4" spans="1:10" ht="18" customHeight="1">
      <c r="A4" s="49" t="s">
        <v>230</v>
      </c>
      <c r="B4" s="100"/>
      <c r="C4" s="86"/>
      <c r="D4" s="86"/>
      <c r="E4" s="86"/>
      <c r="F4" s="86"/>
      <c r="G4" s="86"/>
      <c r="H4" s="86"/>
      <c r="I4" s="86"/>
      <c r="J4" s="87"/>
    </row>
    <row r="5" spans="1:10" ht="18" customHeight="1">
      <c r="A5" s="49" t="s">
        <v>231</v>
      </c>
      <c r="B5" s="100"/>
      <c r="C5" s="86"/>
      <c r="D5" s="86"/>
      <c r="E5" s="86"/>
      <c r="F5" s="86"/>
      <c r="G5" s="86"/>
      <c r="H5" s="86"/>
      <c r="I5" s="86"/>
      <c r="J5" s="87"/>
    </row>
    <row r="6" spans="1:10" ht="18" customHeight="1" thickBot="1">
      <c r="A6" s="50" t="s">
        <v>232</v>
      </c>
      <c r="B6" s="94"/>
      <c r="C6" s="95"/>
      <c r="D6" s="95"/>
      <c r="E6" s="95"/>
      <c r="F6" s="95"/>
      <c r="G6" s="95"/>
      <c r="H6" s="95"/>
      <c r="I6" s="95"/>
      <c r="J6" s="96"/>
    </row>
    <row r="7" ht="11.25" customHeight="1" thickBot="1"/>
    <row r="8" spans="1:10" s="51" customFormat="1" ht="18" customHeight="1">
      <c r="A8" s="112" t="s">
        <v>233</v>
      </c>
      <c r="B8" s="113"/>
      <c r="C8" s="113"/>
      <c r="D8" s="113"/>
      <c r="E8" s="114"/>
      <c r="F8" s="112" t="s">
        <v>234</v>
      </c>
      <c r="G8" s="113"/>
      <c r="H8" s="113"/>
      <c r="I8" s="113"/>
      <c r="J8" s="114"/>
    </row>
    <row r="9" spans="1:10" s="55" customFormat="1" ht="18" customHeight="1">
      <c r="A9" s="52"/>
      <c r="B9" s="111" t="s">
        <v>287</v>
      </c>
      <c r="C9" s="111"/>
      <c r="D9" s="111"/>
      <c r="E9" s="106"/>
      <c r="F9" s="52"/>
      <c r="G9" s="111" t="s">
        <v>287</v>
      </c>
      <c r="H9" s="111"/>
      <c r="I9" s="111"/>
      <c r="J9" s="106"/>
    </row>
    <row r="10" spans="1:10" s="55" customFormat="1" ht="18" customHeight="1">
      <c r="A10" s="52"/>
      <c r="B10" s="53" t="s">
        <v>235</v>
      </c>
      <c r="C10" s="53" t="s">
        <v>236</v>
      </c>
      <c r="D10" s="53"/>
      <c r="E10" s="54"/>
      <c r="F10" s="52"/>
      <c r="G10" s="53" t="s">
        <v>235</v>
      </c>
      <c r="H10" s="53" t="s">
        <v>236</v>
      </c>
      <c r="I10" s="53"/>
      <c r="J10" s="54"/>
    </row>
    <row r="11" spans="1:10" ht="18" customHeight="1">
      <c r="A11" s="56" t="s">
        <v>237</v>
      </c>
      <c r="B11" s="57">
        <v>552</v>
      </c>
      <c r="C11" s="57">
        <v>220</v>
      </c>
      <c r="D11" s="57"/>
      <c r="E11" s="58"/>
      <c r="F11" s="56" t="s">
        <v>238</v>
      </c>
      <c r="G11" s="57">
        <v>193</v>
      </c>
      <c r="H11" s="57">
        <v>59</v>
      </c>
      <c r="I11" s="57"/>
      <c r="J11" s="58"/>
    </row>
    <row r="12" spans="1:10" ht="18" customHeight="1">
      <c r="A12" s="56" t="s">
        <v>239</v>
      </c>
      <c r="B12" s="57">
        <v>739</v>
      </c>
      <c r="C12" s="57">
        <v>291</v>
      </c>
      <c r="D12" s="57"/>
      <c r="E12" s="58"/>
      <c r="F12" s="56" t="s">
        <v>240</v>
      </c>
      <c r="G12" s="57">
        <v>2568</v>
      </c>
      <c r="H12" s="57">
        <v>1797</v>
      </c>
      <c r="I12" s="57"/>
      <c r="J12" s="58"/>
    </row>
    <row r="13" spans="1:10" ht="18" customHeight="1">
      <c r="A13" s="56" t="s">
        <v>241</v>
      </c>
      <c r="B13" s="57">
        <v>1069</v>
      </c>
      <c r="C13" s="57">
        <v>528</v>
      </c>
      <c r="D13" s="57"/>
      <c r="E13" s="58"/>
      <c r="F13" s="56" t="s">
        <v>242</v>
      </c>
      <c r="G13" s="57">
        <v>1685</v>
      </c>
      <c r="H13" s="57">
        <v>1024</v>
      </c>
      <c r="I13" s="57"/>
      <c r="J13" s="58"/>
    </row>
    <row r="14" spans="1:10" ht="18" customHeight="1">
      <c r="A14" s="56" t="s">
        <v>243</v>
      </c>
      <c r="B14" s="57">
        <v>653</v>
      </c>
      <c r="C14" s="57">
        <v>404</v>
      </c>
      <c r="D14" s="57"/>
      <c r="E14" s="58"/>
      <c r="F14" s="108" t="s">
        <v>244</v>
      </c>
      <c r="G14" s="109"/>
      <c r="H14" s="109"/>
      <c r="I14" s="109"/>
      <c r="J14" s="110"/>
    </row>
    <row r="15" spans="1:10" ht="18" customHeight="1">
      <c r="A15" s="56" t="s">
        <v>245</v>
      </c>
      <c r="B15" s="57">
        <v>529</v>
      </c>
      <c r="C15" s="57">
        <v>407</v>
      </c>
      <c r="D15" s="57"/>
      <c r="E15" s="58"/>
      <c r="F15" s="59"/>
      <c r="G15" s="111" t="s">
        <v>287</v>
      </c>
      <c r="H15" s="111"/>
      <c r="I15" s="111"/>
      <c r="J15" s="106"/>
    </row>
    <row r="16" spans="1:10" ht="18" customHeight="1">
      <c r="A16" s="56" t="s">
        <v>246</v>
      </c>
      <c r="B16" s="57">
        <v>147</v>
      </c>
      <c r="C16" s="57">
        <v>117</v>
      </c>
      <c r="D16" s="57"/>
      <c r="E16" s="58"/>
      <c r="F16" s="59"/>
      <c r="G16" s="53" t="s">
        <v>235</v>
      </c>
      <c r="H16" s="53" t="s">
        <v>236</v>
      </c>
      <c r="I16" s="53"/>
      <c r="J16" s="54"/>
    </row>
    <row r="17" spans="1:10" ht="18" customHeight="1">
      <c r="A17" s="56" t="s">
        <v>247</v>
      </c>
      <c r="B17" s="57">
        <v>87</v>
      </c>
      <c r="C17" s="57">
        <v>83</v>
      </c>
      <c r="D17" s="57"/>
      <c r="E17" s="58"/>
      <c r="F17" s="56" t="s">
        <v>238</v>
      </c>
      <c r="G17" s="57">
        <v>78</v>
      </c>
      <c r="H17" s="57">
        <v>21</v>
      </c>
      <c r="I17" s="57"/>
      <c r="J17" s="58"/>
    </row>
    <row r="18" spans="1:10" ht="18" customHeight="1">
      <c r="A18" s="56" t="s">
        <v>248</v>
      </c>
      <c r="B18" s="57">
        <v>49</v>
      </c>
      <c r="C18" s="57">
        <v>47</v>
      </c>
      <c r="D18" s="57"/>
      <c r="E18" s="58"/>
      <c r="F18" s="56" t="s">
        <v>240</v>
      </c>
      <c r="G18" s="57">
        <v>327</v>
      </c>
      <c r="H18" s="57">
        <v>146</v>
      </c>
      <c r="I18" s="57"/>
      <c r="J18" s="58"/>
    </row>
    <row r="19" spans="1:10" ht="18" customHeight="1" thickBot="1">
      <c r="A19" s="60" t="s">
        <v>249</v>
      </c>
      <c r="B19" s="61">
        <v>25</v>
      </c>
      <c r="C19" s="61">
        <v>24</v>
      </c>
      <c r="D19" s="61"/>
      <c r="E19" s="62"/>
      <c r="F19" s="60" t="s">
        <v>242</v>
      </c>
      <c r="G19" s="61">
        <v>147</v>
      </c>
      <c r="H19" s="61">
        <v>53</v>
      </c>
      <c r="I19" s="61"/>
      <c r="J19" s="62"/>
    </row>
    <row r="20" ht="9" customHeight="1" thickBot="1"/>
    <row r="21" spans="1:10" ht="18" customHeight="1">
      <c r="A21" s="112"/>
      <c r="B21" s="113"/>
      <c r="C21" s="113"/>
      <c r="D21" s="113"/>
      <c r="E21" s="114"/>
      <c r="G21" s="112" t="s">
        <v>250</v>
      </c>
      <c r="H21" s="114"/>
      <c r="I21" s="63"/>
      <c r="J21" s="63"/>
    </row>
    <row r="22" spans="1:10" ht="18" customHeight="1" thickBot="1">
      <c r="A22" s="64"/>
      <c r="B22" s="82"/>
      <c r="C22" s="82"/>
      <c r="D22" s="82"/>
      <c r="E22" s="83"/>
      <c r="G22" s="84">
        <v>2003</v>
      </c>
      <c r="H22" s="106"/>
      <c r="I22" s="84"/>
      <c r="J22" s="107"/>
    </row>
    <row r="23" spans="1:10" ht="18" customHeight="1">
      <c r="A23" s="65"/>
      <c r="C23" s="66"/>
      <c r="D23" s="66"/>
      <c r="E23" s="67"/>
      <c r="G23" s="52"/>
      <c r="H23" s="54"/>
      <c r="I23" s="55"/>
      <c r="J23" s="55"/>
    </row>
    <row r="24" spans="1:10" ht="18" customHeight="1" thickBot="1">
      <c r="A24" s="64"/>
      <c r="B24" s="68"/>
      <c r="C24" s="69"/>
      <c r="D24" s="69"/>
      <c r="E24" s="70"/>
      <c r="G24" s="60"/>
      <c r="H24" s="62"/>
      <c r="I24" s="71"/>
      <c r="J24" s="71"/>
    </row>
    <row r="25" ht="8.25" customHeight="1" thickBot="1"/>
    <row r="26" spans="1:10" ht="18" customHeight="1">
      <c r="A26" s="72" t="s">
        <v>251</v>
      </c>
      <c r="B26" s="105" t="s">
        <v>282</v>
      </c>
      <c r="C26" s="98"/>
      <c r="D26" s="98"/>
      <c r="E26" s="98"/>
      <c r="F26" s="98"/>
      <c r="G26" s="98"/>
      <c r="H26" s="98"/>
      <c r="I26" s="98"/>
      <c r="J26" s="99"/>
    </row>
    <row r="27" spans="1:10" ht="18" customHeight="1">
      <c r="A27" s="56" t="s">
        <v>252</v>
      </c>
      <c r="B27" s="100"/>
      <c r="C27" s="86"/>
      <c r="D27" s="86"/>
      <c r="E27" s="101"/>
      <c r="F27" s="73" t="s">
        <v>253</v>
      </c>
      <c r="G27" s="102"/>
      <c r="H27" s="103"/>
      <c r="I27" s="103"/>
      <c r="J27" s="104"/>
    </row>
    <row r="28" spans="1:10" ht="18" customHeight="1">
      <c r="A28" s="56" t="s">
        <v>229</v>
      </c>
      <c r="B28" s="100"/>
      <c r="C28" s="86"/>
      <c r="D28" s="86"/>
      <c r="E28" s="86"/>
      <c r="F28" s="86"/>
      <c r="G28" s="86"/>
      <c r="H28" s="86"/>
      <c r="I28" s="86"/>
      <c r="J28" s="87"/>
    </row>
    <row r="29" spans="1:10" ht="18" customHeight="1">
      <c r="A29" s="74" t="s">
        <v>230</v>
      </c>
      <c r="B29" s="100"/>
      <c r="C29" s="86"/>
      <c r="D29" s="86"/>
      <c r="E29" s="86"/>
      <c r="F29" s="86"/>
      <c r="G29" s="86"/>
      <c r="H29" s="86"/>
      <c r="I29" s="86"/>
      <c r="J29" s="87"/>
    </row>
    <row r="30" spans="1:10" ht="18" customHeight="1" thickBot="1">
      <c r="A30" s="75" t="s">
        <v>254</v>
      </c>
      <c r="B30" s="94"/>
      <c r="C30" s="95"/>
      <c r="D30" s="95"/>
      <c r="E30" s="95"/>
      <c r="F30" s="95"/>
      <c r="G30" s="95"/>
      <c r="H30" s="95"/>
      <c r="I30" s="95"/>
      <c r="J30" s="96"/>
    </row>
    <row r="31" spans="1:10" ht="18" customHeight="1">
      <c r="A31" s="76" t="s">
        <v>251</v>
      </c>
      <c r="B31" s="105"/>
      <c r="C31" s="98"/>
      <c r="D31" s="98"/>
      <c r="E31" s="98"/>
      <c r="F31" s="98"/>
      <c r="G31" s="98"/>
      <c r="H31" s="98"/>
      <c r="I31" s="98"/>
      <c r="J31" s="99"/>
    </row>
    <row r="32" spans="1:10" ht="18" customHeight="1">
      <c r="A32" s="56" t="s">
        <v>252</v>
      </c>
      <c r="B32" s="100"/>
      <c r="C32" s="86"/>
      <c r="D32" s="86"/>
      <c r="E32" s="101"/>
      <c r="F32" s="73" t="s">
        <v>253</v>
      </c>
      <c r="G32" s="102"/>
      <c r="H32" s="103"/>
      <c r="I32" s="103"/>
      <c r="J32" s="104"/>
    </row>
    <row r="33" spans="1:10" ht="18" customHeight="1">
      <c r="A33" s="56" t="s">
        <v>229</v>
      </c>
      <c r="B33" s="100"/>
      <c r="C33" s="86"/>
      <c r="D33" s="86"/>
      <c r="E33" s="86"/>
      <c r="F33" s="86"/>
      <c r="G33" s="86"/>
      <c r="H33" s="86"/>
      <c r="I33" s="86"/>
      <c r="J33" s="87"/>
    </row>
    <row r="34" spans="1:10" ht="18" customHeight="1">
      <c r="A34" s="74" t="s">
        <v>230</v>
      </c>
      <c r="B34" s="100"/>
      <c r="C34" s="86"/>
      <c r="D34" s="86"/>
      <c r="E34" s="86"/>
      <c r="F34" s="86"/>
      <c r="G34" s="86"/>
      <c r="H34" s="86"/>
      <c r="I34" s="86"/>
      <c r="J34" s="87"/>
    </row>
    <row r="35" spans="1:10" ht="18" customHeight="1" thickBot="1">
      <c r="A35" s="75" t="s">
        <v>254</v>
      </c>
      <c r="B35" s="94"/>
      <c r="C35" s="95"/>
      <c r="D35" s="95"/>
      <c r="E35" s="95"/>
      <c r="F35" s="95"/>
      <c r="G35" s="95"/>
      <c r="H35" s="95"/>
      <c r="I35" s="95"/>
      <c r="J35" s="96"/>
    </row>
    <row r="36" spans="1:10" ht="18" customHeight="1">
      <c r="A36" s="76" t="s">
        <v>251</v>
      </c>
      <c r="B36" s="105"/>
      <c r="C36" s="98"/>
      <c r="D36" s="98"/>
      <c r="E36" s="98"/>
      <c r="F36" s="98"/>
      <c r="G36" s="98"/>
      <c r="H36" s="98"/>
      <c r="I36" s="98"/>
      <c r="J36" s="99"/>
    </row>
    <row r="37" spans="1:10" ht="18" customHeight="1">
      <c r="A37" s="56" t="s">
        <v>252</v>
      </c>
      <c r="B37" s="100"/>
      <c r="C37" s="86"/>
      <c r="D37" s="86"/>
      <c r="E37" s="101"/>
      <c r="F37" s="73" t="s">
        <v>253</v>
      </c>
      <c r="G37" s="102"/>
      <c r="H37" s="103"/>
      <c r="I37" s="103"/>
      <c r="J37" s="104"/>
    </row>
    <row r="38" spans="1:10" ht="18" customHeight="1">
      <c r="A38" s="56" t="s">
        <v>229</v>
      </c>
      <c r="B38" s="100"/>
      <c r="C38" s="86"/>
      <c r="D38" s="86"/>
      <c r="E38" s="86"/>
      <c r="F38" s="86"/>
      <c r="G38" s="86"/>
      <c r="H38" s="86"/>
      <c r="I38" s="86"/>
      <c r="J38" s="87"/>
    </row>
    <row r="39" spans="1:10" ht="18" customHeight="1">
      <c r="A39" s="74" t="s">
        <v>230</v>
      </c>
      <c r="B39" s="100"/>
      <c r="C39" s="86"/>
      <c r="D39" s="86"/>
      <c r="E39" s="86"/>
      <c r="F39" s="86"/>
      <c r="G39" s="86"/>
      <c r="H39" s="86"/>
      <c r="I39" s="86"/>
      <c r="J39" s="87"/>
    </row>
    <row r="40" spans="1:10" ht="18" customHeight="1" thickBot="1">
      <c r="A40" s="75" t="s">
        <v>254</v>
      </c>
      <c r="B40" s="94"/>
      <c r="C40" s="95"/>
      <c r="D40" s="95"/>
      <c r="E40" s="95"/>
      <c r="F40" s="95"/>
      <c r="G40" s="95"/>
      <c r="H40" s="95"/>
      <c r="I40" s="95"/>
      <c r="J40" s="96"/>
    </row>
    <row r="41" spans="1:10" ht="18" customHeight="1">
      <c r="A41" s="97"/>
      <c r="B41" s="98"/>
      <c r="C41" s="98"/>
      <c r="D41" s="98"/>
      <c r="E41" s="98"/>
      <c r="F41" s="98"/>
      <c r="G41" s="98"/>
      <c r="H41" s="98"/>
      <c r="I41" s="98"/>
      <c r="J41" s="99"/>
    </row>
    <row r="42" spans="1:10" ht="18" customHeight="1">
      <c r="A42" s="85"/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8" customHeight="1">
      <c r="A43" s="85"/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8" customHeight="1">
      <c r="A44" s="85"/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8" customHeight="1">
      <c r="A45" s="88"/>
      <c r="B45" s="89"/>
      <c r="C45" s="89"/>
      <c r="D45" s="89"/>
      <c r="E45" s="89"/>
      <c r="F45" s="89"/>
      <c r="G45" s="89"/>
      <c r="H45" s="89"/>
      <c r="I45" s="89"/>
      <c r="J45" s="90"/>
    </row>
    <row r="46" spans="1:10" ht="18" customHeight="1" thickBot="1">
      <c r="A46" s="91" t="s">
        <v>255</v>
      </c>
      <c r="B46" s="92"/>
      <c r="C46" s="92"/>
      <c r="D46" s="92"/>
      <c r="E46" s="92"/>
      <c r="F46" s="92"/>
      <c r="G46" s="92"/>
      <c r="H46" s="92"/>
      <c r="I46" s="92"/>
      <c r="J46" s="93"/>
    </row>
  </sheetData>
  <mergeCells count="45">
    <mergeCell ref="B1:J1"/>
    <mergeCell ref="B2:J2"/>
    <mergeCell ref="B3:J3"/>
    <mergeCell ref="B4:J4"/>
    <mergeCell ref="B5:J5"/>
    <mergeCell ref="B6:J6"/>
    <mergeCell ref="A8:E8"/>
    <mergeCell ref="F8:J8"/>
    <mergeCell ref="B9:C9"/>
    <mergeCell ref="D9:E9"/>
    <mergeCell ref="G9:H9"/>
    <mergeCell ref="I9:J9"/>
    <mergeCell ref="F14:J14"/>
    <mergeCell ref="G15:H15"/>
    <mergeCell ref="I15:J15"/>
    <mergeCell ref="A21:E21"/>
    <mergeCell ref="G21:H21"/>
    <mergeCell ref="B22:C22"/>
    <mergeCell ref="D22:E22"/>
    <mergeCell ref="G22:H22"/>
    <mergeCell ref="I22:J22"/>
    <mergeCell ref="B26:J26"/>
    <mergeCell ref="B27:E27"/>
    <mergeCell ref="G27:J27"/>
    <mergeCell ref="B28:J28"/>
    <mergeCell ref="B29:J29"/>
    <mergeCell ref="B30:J30"/>
    <mergeCell ref="B31:J31"/>
    <mergeCell ref="B32:E32"/>
    <mergeCell ref="G32:J32"/>
    <mergeCell ref="B33:J33"/>
    <mergeCell ref="B34:J34"/>
    <mergeCell ref="B35:J35"/>
    <mergeCell ref="B36:J36"/>
    <mergeCell ref="B37:E37"/>
    <mergeCell ref="G37:J37"/>
    <mergeCell ref="B38:J38"/>
    <mergeCell ref="B39:J39"/>
    <mergeCell ref="A44:J44"/>
    <mergeCell ref="A45:J45"/>
    <mergeCell ref="A46:J46"/>
    <mergeCell ref="B40:J40"/>
    <mergeCell ref="A41:J41"/>
    <mergeCell ref="A42:J42"/>
    <mergeCell ref="A43:J4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0"/>
  <sheetViews>
    <sheetView zoomScale="75" zoomScaleNormal="75" workbookViewId="0" topLeftCell="A1">
      <selection activeCell="E150" sqref="E150"/>
    </sheetView>
  </sheetViews>
  <sheetFormatPr defaultColWidth="9.140625" defaultRowHeight="12.75"/>
  <cols>
    <col min="1" max="1" width="4.00390625" style="0" bestFit="1" customWidth="1"/>
    <col min="2" max="2" width="51.28125" style="0" bestFit="1" customWidth="1"/>
    <col min="3" max="3" width="21.8515625" style="0" customWidth="1"/>
    <col min="4" max="4" width="13.8515625" style="5" customWidth="1"/>
    <col min="5" max="5" width="15.57421875" style="5" customWidth="1"/>
    <col min="6" max="6" width="12.57421875" style="5" customWidth="1"/>
    <col min="7" max="7" width="11.57421875" style="5" customWidth="1"/>
  </cols>
  <sheetData>
    <row r="1" ht="15">
      <c r="B1" s="45" t="s">
        <v>207</v>
      </c>
    </row>
    <row r="3" spans="2:7" ht="12.75">
      <c r="B3" s="1" t="s">
        <v>0</v>
      </c>
      <c r="C3" s="1" t="s">
        <v>1</v>
      </c>
      <c r="D3" s="3" t="s">
        <v>2</v>
      </c>
      <c r="E3" s="3" t="s">
        <v>3</v>
      </c>
      <c r="F3" s="3" t="s">
        <v>4</v>
      </c>
      <c r="G3" s="3" t="s">
        <v>174</v>
      </c>
    </row>
    <row r="4" spans="1:7" s="20" customFormat="1" ht="12.75">
      <c r="A4">
        <v>1</v>
      </c>
      <c r="B4" t="s">
        <v>288</v>
      </c>
      <c r="C4" t="s">
        <v>6</v>
      </c>
      <c r="D4">
        <v>0</v>
      </c>
      <c r="E4">
        <v>0</v>
      </c>
      <c r="F4">
        <v>0</v>
      </c>
      <c r="G4">
        <v>0</v>
      </c>
    </row>
    <row r="5" spans="1:7" ht="12.75">
      <c r="A5">
        <v>2</v>
      </c>
      <c r="B5" t="s">
        <v>7</v>
      </c>
      <c r="C5" t="s">
        <v>8</v>
      </c>
      <c r="D5">
        <v>37</v>
      </c>
      <c r="E5">
        <v>37</v>
      </c>
      <c r="F5">
        <v>0</v>
      </c>
      <c r="G5">
        <v>2</v>
      </c>
    </row>
    <row r="6" spans="1:7" ht="12.75">
      <c r="A6">
        <v>3</v>
      </c>
      <c r="B6" t="s">
        <v>9</v>
      </c>
      <c r="C6" t="s">
        <v>10</v>
      </c>
      <c r="D6">
        <v>36</v>
      </c>
      <c r="E6">
        <v>36</v>
      </c>
      <c r="F6">
        <v>0</v>
      </c>
      <c r="G6">
        <v>1</v>
      </c>
    </row>
    <row r="7" spans="1:7" ht="12.75">
      <c r="A7">
        <v>4</v>
      </c>
      <c r="B7" t="s">
        <v>11</v>
      </c>
      <c r="C7" t="s">
        <v>13</v>
      </c>
      <c r="D7">
        <v>34</v>
      </c>
      <c r="E7">
        <v>30</v>
      </c>
      <c r="F7">
        <v>0</v>
      </c>
      <c r="G7">
        <v>2</v>
      </c>
    </row>
    <row r="8" spans="1:7" ht="12.75">
      <c r="A8">
        <v>5</v>
      </c>
      <c r="B8" t="s">
        <v>12</v>
      </c>
      <c r="C8" t="s">
        <v>13</v>
      </c>
      <c r="D8">
        <v>69</v>
      </c>
      <c r="E8">
        <v>39</v>
      </c>
      <c r="F8">
        <v>10</v>
      </c>
      <c r="G8">
        <v>3</v>
      </c>
    </row>
    <row r="9" spans="1:7" ht="12.75">
      <c r="A9">
        <v>6</v>
      </c>
      <c r="B9" t="s">
        <v>14</v>
      </c>
      <c r="C9" t="s">
        <v>15</v>
      </c>
      <c r="D9">
        <v>22</v>
      </c>
      <c r="E9">
        <v>22</v>
      </c>
      <c r="F9">
        <v>0</v>
      </c>
      <c r="G9">
        <v>1</v>
      </c>
    </row>
    <row r="10" spans="1:7" ht="12.75">
      <c r="A10">
        <v>7</v>
      </c>
      <c r="B10" t="s">
        <v>16</v>
      </c>
      <c r="C10" t="s">
        <v>17</v>
      </c>
      <c r="D10">
        <v>50</v>
      </c>
      <c r="E10">
        <v>24</v>
      </c>
      <c r="F10">
        <v>5</v>
      </c>
      <c r="G10">
        <v>2</v>
      </c>
    </row>
    <row r="11" spans="1:7" ht="12.75">
      <c r="A11">
        <v>8</v>
      </c>
      <c r="B11" t="s">
        <v>18</v>
      </c>
      <c r="C11" t="s">
        <v>6</v>
      </c>
      <c r="D11">
        <v>14</v>
      </c>
      <c r="E11">
        <v>23</v>
      </c>
      <c r="F11">
        <v>6</v>
      </c>
      <c r="G11">
        <v>2</v>
      </c>
    </row>
    <row r="12" spans="1:7" ht="12.75">
      <c r="A12">
        <v>9</v>
      </c>
      <c r="B12" t="s">
        <v>19</v>
      </c>
      <c r="C12" t="s">
        <v>6</v>
      </c>
      <c r="D12">
        <v>0</v>
      </c>
      <c r="E12">
        <v>0</v>
      </c>
      <c r="F12">
        <v>0</v>
      </c>
      <c r="G12">
        <v>0</v>
      </c>
    </row>
    <row r="13" spans="1:7" ht="12.75">
      <c r="A13">
        <v>10</v>
      </c>
      <c r="B13" t="s">
        <v>20</v>
      </c>
      <c r="C13" t="s">
        <v>17</v>
      </c>
      <c r="D13">
        <v>38</v>
      </c>
      <c r="E13">
        <v>4</v>
      </c>
      <c r="F13">
        <v>5</v>
      </c>
      <c r="G13">
        <v>1</v>
      </c>
    </row>
    <row r="14" spans="1:7" ht="12.75">
      <c r="A14">
        <v>11</v>
      </c>
      <c r="B14" t="s">
        <v>21</v>
      </c>
      <c r="C14" t="s">
        <v>22</v>
      </c>
      <c r="D14">
        <v>59</v>
      </c>
      <c r="E14">
        <v>41</v>
      </c>
      <c r="F14">
        <v>9</v>
      </c>
      <c r="G14">
        <v>4</v>
      </c>
    </row>
    <row r="15" spans="1:7" ht="12.75">
      <c r="A15">
        <v>12</v>
      </c>
      <c r="B15" t="s">
        <v>23</v>
      </c>
      <c r="C15" t="s">
        <v>24</v>
      </c>
      <c r="D15">
        <v>32</v>
      </c>
      <c r="E15">
        <v>25</v>
      </c>
      <c r="F15">
        <v>0</v>
      </c>
      <c r="G15">
        <v>1</v>
      </c>
    </row>
    <row r="16" spans="1:7" ht="12.75">
      <c r="A16">
        <v>13</v>
      </c>
      <c r="B16" t="s">
        <v>25</v>
      </c>
      <c r="C16" t="s">
        <v>6</v>
      </c>
      <c r="D16">
        <v>65</v>
      </c>
      <c r="E16">
        <v>77</v>
      </c>
      <c r="F16">
        <v>9</v>
      </c>
      <c r="G16">
        <v>3</v>
      </c>
    </row>
    <row r="17" spans="1:7" ht="12.75">
      <c r="A17">
        <v>14</v>
      </c>
      <c r="B17" t="s">
        <v>26</v>
      </c>
      <c r="C17" t="s">
        <v>10</v>
      </c>
      <c r="D17">
        <v>65</v>
      </c>
      <c r="E17">
        <v>65</v>
      </c>
      <c r="F17">
        <v>6</v>
      </c>
      <c r="G17">
        <v>2</v>
      </c>
    </row>
    <row r="18" spans="1:7" ht="12.75">
      <c r="A18">
        <v>15</v>
      </c>
      <c r="B18" t="s">
        <v>27</v>
      </c>
      <c r="C18" t="s">
        <v>28</v>
      </c>
      <c r="D18">
        <v>45</v>
      </c>
      <c r="E18">
        <v>30</v>
      </c>
      <c r="F18">
        <v>0</v>
      </c>
      <c r="G18">
        <v>1</v>
      </c>
    </row>
    <row r="19" spans="1:7" ht="12.75">
      <c r="A19">
        <v>16</v>
      </c>
      <c r="B19" t="s">
        <v>29</v>
      </c>
      <c r="C19" t="s">
        <v>30</v>
      </c>
      <c r="D19">
        <v>10</v>
      </c>
      <c r="E19">
        <v>0</v>
      </c>
      <c r="F19">
        <v>0</v>
      </c>
      <c r="G19">
        <v>0</v>
      </c>
    </row>
    <row r="20" spans="1:7" ht="12.75">
      <c r="A20">
        <v>17</v>
      </c>
      <c r="B20" t="s">
        <v>31</v>
      </c>
      <c r="C20" t="s">
        <v>28</v>
      </c>
      <c r="D20">
        <v>57</v>
      </c>
      <c r="E20">
        <v>63</v>
      </c>
      <c r="F20">
        <v>10</v>
      </c>
      <c r="G20">
        <v>3</v>
      </c>
    </row>
    <row r="21" spans="1:7" ht="12.75">
      <c r="A21">
        <v>18</v>
      </c>
      <c r="B21" t="s">
        <v>32</v>
      </c>
      <c r="C21" t="s">
        <v>28</v>
      </c>
      <c r="D21">
        <v>16</v>
      </c>
      <c r="E21">
        <v>0</v>
      </c>
      <c r="F21">
        <v>0</v>
      </c>
      <c r="G21">
        <v>0</v>
      </c>
    </row>
    <row r="22" spans="1:7" ht="12.75">
      <c r="A22">
        <v>19</v>
      </c>
      <c r="B22" t="s">
        <v>33</v>
      </c>
      <c r="C22" t="s">
        <v>6</v>
      </c>
      <c r="D22">
        <v>18</v>
      </c>
      <c r="E22">
        <v>18</v>
      </c>
      <c r="F22">
        <v>0</v>
      </c>
      <c r="G22">
        <v>1</v>
      </c>
    </row>
    <row r="23" spans="1:7" ht="12.75">
      <c r="A23">
        <v>20</v>
      </c>
      <c r="B23" t="s">
        <v>34</v>
      </c>
      <c r="C23" t="s">
        <v>24</v>
      </c>
      <c r="D23">
        <v>55</v>
      </c>
      <c r="E23">
        <v>26</v>
      </c>
      <c r="F23">
        <v>0</v>
      </c>
      <c r="G23">
        <v>2</v>
      </c>
    </row>
    <row r="24" spans="1:7" ht="12.75">
      <c r="A24">
        <v>21</v>
      </c>
      <c r="B24" t="s">
        <v>35</v>
      </c>
      <c r="C24" t="s">
        <v>36</v>
      </c>
      <c r="D24">
        <v>47</v>
      </c>
      <c r="E24">
        <v>26</v>
      </c>
      <c r="F24">
        <v>0</v>
      </c>
      <c r="G24">
        <v>2</v>
      </c>
    </row>
    <row r="25" spans="1:7" ht="12.75">
      <c r="A25">
        <v>22</v>
      </c>
      <c r="B25" t="s">
        <v>37</v>
      </c>
      <c r="C25" t="s">
        <v>38</v>
      </c>
      <c r="D25">
        <v>30</v>
      </c>
      <c r="E25">
        <v>14</v>
      </c>
      <c r="F25">
        <v>0</v>
      </c>
      <c r="G25">
        <v>1</v>
      </c>
    </row>
    <row r="26" spans="1:7" ht="12.75">
      <c r="A26">
        <v>23</v>
      </c>
      <c r="B26" t="s">
        <v>39</v>
      </c>
      <c r="C26" t="s">
        <v>17</v>
      </c>
      <c r="D26">
        <v>29</v>
      </c>
      <c r="E26">
        <v>0</v>
      </c>
      <c r="F26">
        <v>10</v>
      </c>
      <c r="G26">
        <v>1</v>
      </c>
    </row>
    <row r="27" spans="1:7" ht="12.75">
      <c r="A27">
        <v>24</v>
      </c>
      <c r="B27" t="s">
        <v>289</v>
      </c>
      <c r="C27" t="s">
        <v>15</v>
      </c>
      <c r="D27">
        <v>0</v>
      </c>
      <c r="E27">
        <v>0</v>
      </c>
      <c r="F27">
        <v>0</v>
      </c>
      <c r="G27">
        <v>0</v>
      </c>
    </row>
    <row r="28" spans="1:7" ht="12.75">
      <c r="A28">
        <v>25</v>
      </c>
      <c r="B28" t="s">
        <v>41</v>
      </c>
      <c r="C28" t="s">
        <v>8</v>
      </c>
      <c r="D28">
        <v>14</v>
      </c>
      <c r="E28">
        <v>10</v>
      </c>
      <c r="F28">
        <v>0</v>
      </c>
      <c r="G28">
        <v>1</v>
      </c>
    </row>
    <row r="29" spans="1:7" ht="12.75">
      <c r="A29">
        <v>26</v>
      </c>
      <c r="B29" t="s">
        <v>42</v>
      </c>
      <c r="C29" t="s">
        <v>28</v>
      </c>
      <c r="D29">
        <v>95</v>
      </c>
      <c r="E29">
        <v>61</v>
      </c>
      <c r="F29">
        <v>17</v>
      </c>
      <c r="G29">
        <v>3</v>
      </c>
    </row>
    <row r="30" spans="1:7" ht="12.75">
      <c r="A30">
        <v>27</v>
      </c>
      <c r="B30" t="s">
        <v>43</v>
      </c>
      <c r="C30" t="s">
        <v>28</v>
      </c>
      <c r="D30">
        <v>72</v>
      </c>
      <c r="E30">
        <v>33</v>
      </c>
      <c r="F30">
        <v>3</v>
      </c>
      <c r="G30">
        <v>3</v>
      </c>
    </row>
    <row r="31" spans="1:7" ht="12.75">
      <c r="A31">
        <v>28</v>
      </c>
      <c r="B31" t="s">
        <v>290</v>
      </c>
      <c r="C31" t="s">
        <v>22</v>
      </c>
      <c r="D31">
        <v>0</v>
      </c>
      <c r="E31">
        <v>0</v>
      </c>
      <c r="F31">
        <v>0</v>
      </c>
      <c r="G31">
        <v>0</v>
      </c>
    </row>
    <row r="32" spans="1:7" ht="12.75">
      <c r="A32">
        <v>29</v>
      </c>
      <c r="B32" t="s">
        <v>45</v>
      </c>
      <c r="C32" t="s">
        <v>38</v>
      </c>
      <c r="D32">
        <v>12</v>
      </c>
      <c r="E32">
        <v>12</v>
      </c>
      <c r="F32">
        <v>0</v>
      </c>
      <c r="G32">
        <v>1</v>
      </c>
    </row>
    <row r="33" spans="1:7" ht="12.75">
      <c r="A33">
        <v>30</v>
      </c>
      <c r="B33" t="s">
        <v>46</v>
      </c>
      <c r="C33" t="s">
        <v>38</v>
      </c>
      <c r="D33">
        <v>38</v>
      </c>
      <c r="E33">
        <v>18</v>
      </c>
      <c r="F33">
        <v>3</v>
      </c>
      <c r="G33">
        <v>1</v>
      </c>
    </row>
    <row r="34" spans="1:7" ht="12.75">
      <c r="A34">
        <v>31</v>
      </c>
      <c r="B34" t="s">
        <v>47</v>
      </c>
      <c r="C34" t="s">
        <v>6</v>
      </c>
      <c r="D34">
        <v>110</v>
      </c>
      <c r="E34">
        <v>87</v>
      </c>
      <c r="F34">
        <v>6</v>
      </c>
      <c r="G34">
        <v>5</v>
      </c>
    </row>
    <row r="35" spans="1:7" ht="12.75">
      <c r="A35">
        <v>32</v>
      </c>
      <c r="B35" t="s">
        <v>48</v>
      </c>
      <c r="C35" t="s">
        <v>28</v>
      </c>
      <c r="D35">
        <v>170</v>
      </c>
      <c r="E35">
        <v>73</v>
      </c>
      <c r="F35">
        <v>25</v>
      </c>
      <c r="G35">
        <v>4</v>
      </c>
    </row>
    <row r="36" spans="1:7" ht="12.75">
      <c r="A36">
        <v>33</v>
      </c>
      <c r="B36" t="s">
        <v>49</v>
      </c>
      <c r="C36" t="s">
        <v>24</v>
      </c>
      <c r="D36">
        <v>100</v>
      </c>
      <c r="E36">
        <v>59</v>
      </c>
      <c r="F36">
        <v>22</v>
      </c>
      <c r="G36">
        <v>3</v>
      </c>
    </row>
    <row r="37" spans="1:7" ht="12.75">
      <c r="A37">
        <v>34</v>
      </c>
      <c r="B37" t="s">
        <v>50</v>
      </c>
      <c r="C37" t="s">
        <v>51</v>
      </c>
      <c r="D37">
        <v>72</v>
      </c>
      <c r="E37">
        <v>26</v>
      </c>
      <c r="F37">
        <v>0</v>
      </c>
      <c r="G37">
        <v>2</v>
      </c>
    </row>
    <row r="38" spans="1:7" ht="12.75">
      <c r="A38">
        <v>35</v>
      </c>
      <c r="B38" t="s">
        <v>52</v>
      </c>
      <c r="C38" t="s">
        <v>28</v>
      </c>
      <c r="D38">
        <v>35</v>
      </c>
      <c r="E38">
        <v>35</v>
      </c>
      <c r="F38">
        <v>0</v>
      </c>
      <c r="G38">
        <v>2</v>
      </c>
    </row>
    <row r="39" spans="1:7" ht="12.75">
      <c r="A39">
        <v>36</v>
      </c>
      <c r="B39" t="s">
        <v>53</v>
      </c>
      <c r="C39" t="s">
        <v>54</v>
      </c>
      <c r="D39">
        <v>36</v>
      </c>
      <c r="E39">
        <v>8</v>
      </c>
      <c r="F39">
        <v>0</v>
      </c>
      <c r="G39">
        <v>1</v>
      </c>
    </row>
    <row r="40" spans="1:7" ht="12.75">
      <c r="A40">
        <v>37</v>
      </c>
      <c r="B40" t="s">
        <v>55</v>
      </c>
      <c r="C40" t="s">
        <v>28</v>
      </c>
      <c r="D40">
        <v>42</v>
      </c>
      <c r="E40">
        <v>83</v>
      </c>
      <c r="F40">
        <v>0</v>
      </c>
      <c r="G40">
        <v>2</v>
      </c>
    </row>
    <row r="41" spans="1:7" ht="12.75">
      <c r="A41">
        <v>38</v>
      </c>
      <c r="B41" t="s">
        <v>56</v>
      </c>
      <c r="C41" t="s">
        <v>8</v>
      </c>
      <c r="D41">
        <v>55</v>
      </c>
      <c r="E41">
        <v>38</v>
      </c>
      <c r="F41">
        <v>0</v>
      </c>
      <c r="G41">
        <v>1</v>
      </c>
    </row>
    <row r="42" spans="1:7" ht="12.75">
      <c r="A42">
        <v>39</v>
      </c>
      <c r="B42" t="s">
        <v>57</v>
      </c>
      <c r="C42" t="s">
        <v>8</v>
      </c>
      <c r="D42">
        <v>41</v>
      </c>
      <c r="E42">
        <v>24</v>
      </c>
      <c r="F42">
        <v>5</v>
      </c>
      <c r="G42">
        <v>2</v>
      </c>
    </row>
    <row r="43" spans="1:7" ht="12.75">
      <c r="A43">
        <v>40</v>
      </c>
      <c r="B43" t="s">
        <v>58</v>
      </c>
      <c r="C43" t="s">
        <v>59</v>
      </c>
      <c r="D43">
        <v>64</v>
      </c>
      <c r="E43">
        <v>23</v>
      </c>
      <c r="F43">
        <v>22</v>
      </c>
      <c r="G43">
        <v>2</v>
      </c>
    </row>
    <row r="44" spans="1:7" ht="12.75">
      <c r="A44">
        <v>41</v>
      </c>
      <c r="B44" t="s">
        <v>60</v>
      </c>
      <c r="C44" t="s">
        <v>61</v>
      </c>
      <c r="D44">
        <v>34</v>
      </c>
      <c r="E44">
        <v>9</v>
      </c>
      <c r="F44">
        <v>0</v>
      </c>
      <c r="G44">
        <v>1</v>
      </c>
    </row>
    <row r="45" spans="1:7" ht="12.75">
      <c r="A45">
        <v>42</v>
      </c>
      <c r="B45" t="s">
        <v>62</v>
      </c>
      <c r="C45" t="s">
        <v>6</v>
      </c>
      <c r="D45">
        <v>43</v>
      </c>
      <c r="E45">
        <v>52</v>
      </c>
      <c r="F45">
        <v>0</v>
      </c>
      <c r="G45">
        <v>2</v>
      </c>
    </row>
    <row r="46" spans="1:7" ht="12.75">
      <c r="A46">
        <v>43</v>
      </c>
      <c r="B46" t="s">
        <v>63</v>
      </c>
      <c r="C46" t="s">
        <v>10</v>
      </c>
      <c r="D46">
        <v>29</v>
      </c>
      <c r="E46">
        <v>34</v>
      </c>
      <c r="F46">
        <v>0</v>
      </c>
      <c r="G46">
        <v>3</v>
      </c>
    </row>
    <row r="47" spans="1:7" ht="12.75">
      <c r="A47">
        <v>44</v>
      </c>
      <c r="B47" t="s">
        <v>64</v>
      </c>
      <c r="C47" t="s">
        <v>28</v>
      </c>
      <c r="D47">
        <v>60</v>
      </c>
      <c r="E47">
        <v>26</v>
      </c>
      <c r="F47">
        <v>0</v>
      </c>
      <c r="G47">
        <v>1</v>
      </c>
    </row>
    <row r="48" spans="1:7" ht="12.75">
      <c r="A48">
        <v>45</v>
      </c>
      <c r="B48" t="s">
        <v>65</v>
      </c>
      <c r="C48" t="s">
        <v>66</v>
      </c>
      <c r="D48">
        <v>77</v>
      </c>
      <c r="E48">
        <v>67</v>
      </c>
      <c r="F48">
        <v>7</v>
      </c>
      <c r="G48">
        <v>3</v>
      </c>
    </row>
    <row r="49" spans="1:7" ht="12.75">
      <c r="A49">
        <v>46</v>
      </c>
      <c r="B49" t="s">
        <v>67</v>
      </c>
      <c r="C49" t="s">
        <v>15</v>
      </c>
      <c r="D49">
        <v>12</v>
      </c>
      <c r="E49">
        <v>12</v>
      </c>
      <c r="F49">
        <v>0</v>
      </c>
      <c r="G49">
        <v>1</v>
      </c>
    </row>
    <row r="50" spans="1:7" ht="12.75">
      <c r="A50">
        <v>47</v>
      </c>
      <c r="B50" t="s">
        <v>68</v>
      </c>
      <c r="C50" t="s">
        <v>69</v>
      </c>
      <c r="D50">
        <v>31</v>
      </c>
      <c r="E50">
        <v>29</v>
      </c>
      <c r="F50">
        <v>4</v>
      </c>
      <c r="G50">
        <v>1</v>
      </c>
    </row>
    <row r="51" spans="1:7" ht="12.75">
      <c r="A51">
        <v>48</v>
      </c>
      <c r="B51" t="s">
        <v>70</v>
      </c>
      <c r="C51" t="s">
        <v>71</v>
      </c>
      <c r="D51">
        <v>11</v>
      </c>
      <c r="E51">
        <v>0</v>
      </c>
      <c r="F51">
        <v>0</v>
      </c>
      <c r="G51">
        <v>0</v>
      </c>
    </row>
    <row r="52" spans="1:7" ht="12.75">
      <c r="A52">
        <v>49</v>
      </c>
      <c r="B52" t="s">
        <v>72</v>
      </c>
      <c r="C52" t="s">
        <v>6</v>
      </c>
      <c r="D52">
        <v>170</v>
      </c>
      <c r="E52">
        <v>146</v>
      </c>
      <c r="F52">
        <v>20</v>
      </c>
      <c r="G52">
        <v>7</v>
      </c>
    </row>
    <row r="53" spans="1:7" ht="12.75">
      <c r="A53">
        <v>50</v>
      </c>
      <c r="B53" t="s">
        <v>176</v>
      </c>
      <c r="C53" t="s">
        <v>54</v>
      </c>
      <c r="D53">
        <v>40</v>
      </c>
      <c r="E53">
        <v>14</v>
      </c>
      <c r="F53">
        <v>0</v>
      </c>
      <c r="G53">
        <v>1</v>
      </c>
    </row>
    <row r="54" spans="1:7" ht="12.75">
      <c r="A54">
        <v>51</v>
      </c>
      <c r="B54" t="s">
        <v>73</v>
      </c>
      <c r="C54" t="s">
        <v>59</v>
      </c>
      <c r="D54">
        <v>48</v>
      </c>
      <c r="E54">
        <v>0</v>
      </c>
      <c r="F54">
        <v>0</v>
      </c>
      <c r="G54">
        <v>0</v>
      </c>
    </row>
    <row r="55" spans="1:7" ht="12.75">
      <c r="A55">
        <v>52</v>
      </c>
      <c r="B55" t="s">
        <v>74</v>
      </c>
      <c r="C55" t="s">
        <v>28</v>
      </c>
      <c r="D55">
        <v>77</v>
      </c>
      <c r="E55">
        <v>127</v>
      </c>
      <c r="F55">
        <v>44</v>
      </c>
      <c r="G55">
        <v>2</v>
      </c>
    </row>
    <row r="56" spans="1:7" ht="12.75">
      <c r="A56">
        <v>53</v>
      </c>
      <c r="B56" t="s">
        <v>75</v>
      </c>
      <c r="C56" t="s">
        <v>51</v>
      </c>
      <c r="D56">
        <v>31</v>
      </c>
      <c r="E56">
        <v>23</v>
      </c>
      <c r="F56">
        <v>0</v>
      </c>
      <c r="G56">
        <v>1</v>
      </c>
    </row>
    <row r="57" spans="1:7" ht="12.75">
      <c r="A57">
        <v>54</v>
      </c>
      <c r="B57" t="s">
        <v>76</v>
      </c>
      <c r="C57" t="s">
        <v>28</v>
      </c>
      <c r="D57">
        <v>67</v>
      </c>
      <c r="E57">
        <v>34</v>
      </c>
      <c r="F57">
        <v>16</v>
      </c>
      <c r="G57">
        <v>2</v>
      </c>
    </row>
    <row r="58" spans="1:7" ht="12.75">
      <c r="A58">
        <v>55</v>
      </c>
      <c r="B58" t="s">
        <v>77</v>
      </c>
      <c r="C58" t="s">
        <v>15</v>
      </c>
      <c r="D58">
        <v>12</v>
      </c>
      <c r="E58">
        <v>12</v>
      </c>
      <c r="F58">
        <v>3</v>
      </c>
      <c r="G58">
        <v>1</v>
      </c>
    </row>
    <row r="59" spans="1:7" ht="12.75">
      <c r="A59">
        <v>56</v>
      </c>
      <c r="B59" t="s">
        <v>78</v>
      </c>
      <c r="C59" t="s">
        <v>36</v>
      </c>
      <c r="D59">
        <v>83</v>
      </c>
      <c r="E59">
        <v>13</v>
      </c>
      <c r="F59">
        <v>8</v>
      </c>
      <c r="G59">
        <v>3</v>
      </c>
    </row>
    <row r="60" spans="1:7" ht="12.75">
      <c r="A60">
        <v>57</v>
      </c>
      <c r="B60" t="s">
        <v>79</v>
      </c>
      <c r="C60" t="s">
        <v>17</v>
      </c>
      <c r="D60">
        <v>56</v>
      </c>
      <c r="E60">
        <v>56</v>
      </c>
      <c r="F60">
        <v>19</v>
      </c>
      <c r="G60">
        <v>1</v>
      </c>
    </row>
    <row r="61" spans="1:7" ht="12.75">
      <c r="A61">
        <v>58</v>
      </c>
      <c r="B61" t="s">
        <v>80</v>
      </c>
      <c r="C61" t="s">
        <v>69</v>
      </c>
      <c r="D61">
        <v>53</v>
      </c>
      <c r="E61">
        <v>60</v>
      </c>
      <c r="F61">
        <v>0</v>
      </c>
      <c r="G61">
        <v>3</v>
      </c>
    </row>
    <row r="62" spans="1:7" ht="12.75">
      <c r="A62">
        <v>59</v>
      </c>
      <c r="B62" t="s">
        <v>81</v>
      </c>
      <c r="C62" t="s">
        <v>6</v>
      </c>
      <c r="D62">
        <v>11</v>
      </c>
      <c r="E62">
        <v>0</v>
      </c>
      <c r="F62">
        <v>0</v>
      </c>
      <c r="G62">
        <v>0</v>
      </c>
    </row>
    <row r="63" spans="1:7" ht="12.75">
      <c r="A63">
        <v>60</v>
      </c>
      <c r="B63" t="s">
        <v>82</v>
      </c>
      <c r="C63" t="s">
        <v>59</v>
      </c>
      <c r="D63">
        <v>48</v>
      </c>
      <c r="E63">
        <v>0</v>
      </c>
      <c r="F63">
        <v>11</v>
      </c>
      <c r="G63">
        <v>1</v>
      </c>
    </row>
    <row r="64" spans="1:7" s="20" customFormat="1" ht="12.75">
      <c r="A64">
        <v>61</v>
      </c>
      <c r="B64" t="s">
        <v>291</v>
      </c>
      <c r="C64" t="s">
        <v>30</v>
      </c>
      <c r="D64">
        <v>0</v>
      </c>
      <c r="E64">
        <v>0</v>
      </c>
      <c r="F64">
        <v>0</v>
      </c>
      <c r="G64">
        <v>0</v>
      </c>
    </row>
    <row r="65" spans="1:7" ht="12.75">
      <c r="A65">
        <v>62</v>
      </c>
      <c r="B65" t="s">
        <v>83</v>
      </c>
      <c r="C65" t="s">
        <v>17</v>
      </c>
      <c r="D65">
        <v>103</v>
      </c>
      <c r="E65">
        <v>103</v>
      </c>
      <c r="F65">
        <v>7</v>
      </c>
      <c r="G65">
        <v>2</v>
      </c>
    </row>
    <row r="66" spans="1:7" ht="12.75">
      <c r="A66">
        <v>63</v>
      </c>
      <c r="B66" t="s">
        <v>84</v>
      </c>
      <c r="C66" t="s">
        <v>54</v>
      </c>
      <c r="D66">
        <v>39</v>
      </c>
      <c r="E66">
        <v>42</v>
      </c>
      <c r="F66">
        <v>16</v>
      </c>
      <c r="G66">
        <v>2</v>
      </c>
    </row>
    <row r="67" spans="1:7" ht="12.75">
      <c r="A67">
        <v>64</v>
      </c>
      <c r="B67" t="s">
        <v>85</v>
      </c>
      <c r="C67" t="s">
        <v>13</v>
      </c>
      <c r="D67">
        <v>25</v>
      </c>
      <c r="E67">
        <v>10</v>
      </c>
      <c r="F67">
        <v>0</v>
      </c>
      <c r="G67">
        <v>1</v>
      </c>
    </row>
    <row r="68" spans="1:7" ht="12.75">
      <c r="A68">
        <v>65</v>
      </c>
      <c r="B68" t="s">
        <v>86</v>
      </c>
      <c r="C68" t="s">
        <v>28</v>
      </c>
      <c r="D68">
        <v>0</v>
      </c>
      <c r="E68">
        <v>203</v>
      </c>
      <c r="F68">
        <v>0</v>
      </c>
      <c r="G68">
        <v>0</v>
      </c>
    </row>
    <row r="69" spans="1:7" ht="12.75">
      <c r="A69">
        <v>66</v>
      </c>
      <c r="B69" t="s">
        <v>87</v>
      </c>
      <c r="C69" t="s">
        <v>59</v>
      </c>
      <c r="D69">
        <v>0</v>
      </c>
      <c r="E69">
        <v>36</v>
      </c>
      <c r="F69">
        <v>0</v>
      </c>
      <c r="G69">
        <v>1</v>
      </c>
    </row>
    <row r="70" spans="1:7" ht="12.75">
      <c r="A70">
        <v>67</v>
      </c>
      <c r="B70" t="s">
        <v>88</v>
      </c>
      <c r="C70" t="s">
        <v>71</v>
      </c>
      <c r="D70">
        <v>23</v>
      </c>
      <c r="E70">
        <v>23</v>
      </c>
      <c r="F70">
        <v>2</v>
      </c>
      <c r="G70">
        <v>1</v>
      </c>
    </row>
    <row r="71" spans="1:7" ht="12.75">
      <c r="A71">
        <v>68</v>
      </c>
      <c r="B71" t="s">
        <v>89</v>
      </c>
      <c r="C71" t="s">
        <v>28</v>
      </c>
      <c r="D71">
        <v>80</v>
      </c>
      <c r="E71">
        <v>52</v>
      </c>
      <c r="F71">
        <v>0</v>
      </c>
      <c r="G71">
        <v>3</v>
      </c>
    </row>
    <row r="72" spans="1:7" ht="12.75">
      <c r="A72">
        <v>69</v>
      </c>
      <c r="B72" t="s">
        <v>90</v>
      </c>
      <c r="C72" t="s">
        <v>17</v>
      </c>
      <c r="D72">
        <v>63</v>
      </c>
      <c r="E72">
        <v>52</v>
      </c>
      <c r="F72">
        <v>12</v>
      </c>
      <c r="G72">
        <v>3</v>
      </c>
    </row>
    <row r="73" spans="1:7" ht="12.75">
      <c r="A73">
        <v>70</v>
      </c>
      <c r="B73" t="s">
        <v>91</v>
      </c>
      <c r="C73" t="s">
        <v>28</v>
      </c>
      <c r="D73">
        <v>144</v>
      </c>
      <c r="E73">
        <v>126</v>
      </c>
      <c r="F73">
        <v>12</v>
      </c>
      <c r="G73">
        <v>3</v>
      </c>
    </row>
    <row r="74" spans="1:7" ht="12.75">
      <c r="A74">
        <v>71</v>
      </c>
      <c r="B74" t="s">
        <v>92</v>
      </c>
      <c r="C74" t="s">
        <v>6</v>
      </c>
      <c r="D74">
        <v>24</v>
      </c>
      <c r="E74">
        <v>42</v>
      </c>
      <c r="F74">
        <v>4</v>
      </c>
      <c r="G74">
        <v>1</v>
      </c>
    </row>
    <row r="75" spans="1:7" ht="12.75">
      <c r="A75">
        <v>72</v>
      </c>
      <c r="B75" t="s">
        <v>93</v>
      </c>
      <c r="C75" t="s">
        <v>28</v>
      </c>
      <c r="D75">
        <v>111</v>
      </c>
      <c r="E75">
        <v>0</v>
      </c>
      <c r="F75">
        <v>26</v>
      </c>
      <c r="G75">
        <v>4</v>
      </c>
    </row>
    <row r="76" spans="1:7" ht="12.75">
      <c r="A76">
        <v>73</v>
      </c>
      <c r="B76" t="s">
        <v>94</v>
      </c>
      <c r="C76" t="s">
        <v>59</v>
      </c>
      <c r="D76">
        <v>33</v>
      </c>
      <c r="E76">
        <v>0</v>
      </c>
      <c r="F76">
        <v>13</v>
      </c>
      <c r="G76">
        <v>1</v>
      </c>
    </row>
    <row r="77" spans="1:7" ht="12.75">
      <c r="A77">
        <v>74</v>
      </c>
      <c r="B77" t="s">
        <v>95</v>
      </c>
      <c r="C77" t="s">
        <v>54</v>
      </c>
      <c r="D77">
        <v>35</v>
      </c>
      <c r="E77">
        <v>14</v>
      </c>
      <c r="F77">
        <v>6</v>
      </c>
      <c r="G77">
        <v>1</v>
      </c>
    </row>
    <row r="78" spans="1:7" ht="12.75">
      <c r="A78">
        <v>75</v>
      </c>
      <c r="B78" t="s">
        <v>96</v>
      </c>
      <c r="C78" t="s">
        <v>51</v>
      </c>
      <c r="D78">
        <v>28</v>
      </c>
      <c r="E78">
        <v>22</v>
      </c>
      <c r="F78">
        <v>0</v>
      </c>
      <c r="G78">
        <v>1</v>
      </c>
    </row>
    <row r="79" spans="1:7" s="20" customFormat="1" ht="12.75">
      <c r="A79">
        <v>76</v>
      </c>
      <c r="B79" t="s">
        <v>292</v>
      </c>
      <c r="C79" t="s">
        <v>17</v>
      </c>
      <c r="D79">
        <v>11</v>
      </c>
      <c r="E79">
        <v>0</v>
      </c>
      <c r="F79">
        <v>0</v>
      </c>
      <c r="G79">
        <v>0</v>
      </c>
    </row>
    <row r="80" spans="1:7" s="20" customFormat="1" ht="12.75">
      <c r="A80">
        <v>77</v>
      </c>
      <c r="B80" t="s">
        <v>293</v>
      </c>
      <c r="C80" t="s">
        <v>28</v>
      </c>
      <c r="D80">
        <v>24</v>
      </c>
      <c r="E80">
        <v>0</v>
      </c>
      <c r="F80">
        <v>0</v>
      </c>
      <c r="G80">
        <v>0</v>
      </c>
    </row>
    <row r="81" spans="1:7" s="20" customFormat="1" ht="12.75">
      <c r="A81">
        <v>78</v>
      </c>
      <c r="B81" t="s">
        <v>294</v>
      </c>
      <c r="C81" t="s">
        <v>6</v>
      </c>
      <c r="D81">
        <v>0</v>
      </c>
      <c r="E81">
        <v>0</v>
      </c>
      <c r="F81">
        <v>0</v>
      </c>
      <c r="G81">
        <v>0</v>
      </c>
    </row>
    <row r="82" spans="1:7" ht="12.75">
      <c r="A82">
        <v>79</v>
      </c>
      <c r="B82" t="s">
        <v>98</v>
      </c>
      <c r="C82" t="s">
        <v>28</v>
      </c>
      <c r="D82">
        <v>87</v>
      </c>
      <c r="E82">
        <v>70</v>
      </c>
      <c r="F82">
        <v>7</v>
      </c>
      <c r="G82">
        <v>2</v>
      </c>
    </row>
    <row r="83" spans="1:7" ht="12.75">
      <c r="A83">
        <v>80</v>
      </c>
      <c r="B83" t="s">
        <v>99</v>
      </c>
      <c r="C83" t="s">
        <v>13</v>
      </c>
      <c r="D83">
        <v>101</v>
      </c>
      <c r="E83">
        <v>62</v>
      </c>
      <c r="F83">
        <v>8</v>
      </c>
      <c r="G83">
        <v>3</v>
      </c>
    </row>
    <row r="84" spans="1:7" ht="12.75">
      <c r="A84">
        <v>81</v>
      </c>
      <c r="B84" t="s">
        <v>295</v>
      </c>
      <c r="C84" t="s">
        <v>22</v>
      </c>
      <c r="D84">
        <v>53</v>
      </c>
      <c r="E84">
        <v>31</v>
      </c>
      <c r="F84">
        <v>13</v>
      </c>
      <c r="G84">
        <v>1</v>
      </c>
    </row>
    <row r="85" spans="1:7" ht="12.75">
      <c r="A85">
        <v>82</v>
      </c>
      <c r="B85" t="s">
        <v>101</v>
      </c>
      <c r="C85" t="s">
        <v>10</v>
      </c>
      <c r="D85">
        <v>30</v>
      </c>
      <c r="E85">
        <v>20</v>
      </c>
      <c r="F85">
        <v>4</v>
      </c>
      <c r="G85">
        <v>2</v>
      </c>
    </row>
    <row r="86" spans="1:7" ht="12.75">
      <c r="A86">
        <v>83</v>
      </c>
      <c r="B86" t="s">
        <v>102</v>
      </c>
      <c r="C86" t="s">
        <v>6</v>
      </c>
      <c r="D86">
        <v>26</v>
      </c>
      <c r="E86">
        <v>0</v>
      </c>
      <c r="F86">
        <v>0</v>
      </c>
      <c r="G86">
        <v>0</v>
      </c>
    </row>
    <row r="87" spans="1:7" ht="12.75">
      <c r="A87">
        <v>84</v>
      </c>
      <c r="B87" t="s">
        <v>103</v>
      </c>
      <c r="C87" t="s">
        <v>71</v>
      </c>
      <c r="D87">
        <v>40</v>
      </c>
      <c r="E87">
        <v>19</v>
      </c>
      <c r="F87">
        <v>0</v>
      </c>
      <c r="G87">
        <v>2</v>
      </c>
    </row>
    <row r="88" spans="1:7" ht="12.75">
      <c r="A88">
        <v>85</v>
      </c>
      <c r="B88" t="s">
        <v>104</v>
      </c>
      <c r="C88" t="s">
        <v>51</v>
      </c>
      <c r="D88">
        <v>28</v>
      </c>
      <c r="E88">
        <v>23</v>
      </c>
      <c r="F88">
        <v>0</v>
      </c>
      <c r="G88">
        <v>2</v>
      </c>
    </row>
    <row r="89" spans="1:7" ht="12.75">
      <c r="A89">
        <v>86</v>
      </c>
      <c r="B89" t="s">
        <v>105</v>
      </c>
      <c r="C89" t="s">
        <v>106</v>
      </c>
      <c r="D89">
        <v>20</v>
      </c>
      <c r="E89">
        <v>25</v>
      </c>
      <c r="F89">
        <v>0</v>
      </c>
      <c r="G89">
        <v>2</v>
      </c>
    </row>
    <row r="90" spans="1:7" ht="12.75">
      <c r="A90">
        <v>87</v>
      </c>
      <c r="B90" t="s">
        <v>107</v>
      </c>
      <c r="C90" t="s">
        <v>17</v>
      </c>
      <c r="D90">
        <v>19</v>
      </c>
      <c r="E90">
        <v>21</v>
      </c>
      <c r="F90">
        <v>0</v>
      </c>
      <c r="G90">
        <v>2</v>
      </c>
    </row>
    <row r="91" spans="1:7" ht="12.75">
      <c r="A91">
        <v>88</v>
      </c>
      <c r="B91" t="s">
        <v>108</v>
      </c>
      <c r="C91" t="s">
        <v>22</v>
      </c>
      <c r="D91">
        <v>72</v>
      </c>
      <c r="E91">
        <v>35</v>
      </c>
      <c r="F91">
        <v>6</v>
      </c>
      <c r="G91">
        <v>2</v>
      </c>
    </row>
    <row r="92" spans="1:7" ht="12.75">
      <c r="A92">
        <v>89</v>
      </c>
      <c r="B92" t="s">
        <v>109</v>
      </c>
      <c r="C92" t="s">
        <v>66</v>
      </c>
      <c r="D92">
        <v>27</v>
      </c>
      <c r="E92">
        <v>8</v>
      </c>
      <c r="F92">
        <v>8</v>
      </c>
      <c r="G92">
        <v>2</v>
      </c>
    </row>
    <row r="93" spans="1:7" ht="12.75">
      <c r="A93">
        <v>90</v>
      </c>
      <c r="B93" t="s">
        <v>110</v>
      </c>
      <c r="C93" t="s">
        <v>28</v>
      </c>
      <c r="D93">
        <v>22</v>
      </c>
      <c r="E93">
        <v>5</v>
      </c>
      <c r="F93">
        <v>0</v>
      </c>
      <c r="G93">
        <v>2</v>
      </c>
    </row>
    <row r="94" spans="1:7" ht="12.75">
      <c r="A94">
        <v>91</v>
      </c>
      <c r="B94" t="s">
        <v>111</v>
      </c>
      <c r="C94" t="s">
        <v>28</v>
      </c>
      <c r="D94">
        <v>17</v>
      </c>
      <c r="E94">
        <v>0</v>
      </c>
      <c r="F94">
        <v>0</v>
      </c>
      <c r="G94">
        <v>1</v>
      </c>
    </row>
    <row r="95" spans="1:7" ht="12.75">
      <c r="A95">
        <v>92</v>
      </c>
      <c r="B95" t="s">
        <v>112</v>
      </c>
      <c r="C95" t="s">
        <v>71</v>
      </c>
      <c r="D95">
        <v>33</v>
      </c>
      <c r="E95">
        <v>20</v>
      </c>
      <c r="F95">
        <v>7</v>
      </c>
      <c r="G95">
        <v>3</v>
      </c>
    </row>
    <row r="96" spans="1:7" ht="12.75">
      <c r="A96">
        <v>93</v>
      </c>
      <c r="B96" t="s">
        <v>113</v>
      </c>
      <c r="C96" t="s">
        <v>69</v>
      </c>
      <c r="D96">
        <v>50</v>
      </c>
      <c r="E96">
        <v>25</v>
      </c>
      <c r="F96">
        <v>14</v>
      </c>
      <c r="G96">
        <v>1</v>
      </c>
    </row>
    <row r="97" spans="1:7" ht="12.75">
      <c r="A97">
        <v>94</v>
      </c>
      <c r="B97" t="s">
        <v>114</v>
      </c>
      <c r="C97" t="s">
        <v>28</v>
      </c>
      <c r="D97">
        <v>85</v>
      </c>
      <c r="E97">
        <v>44</v>
      </c>
      <c r="F97">
        <v>17</v>
      </c>
      <c r="G97">
        <v>1</v>
      </c>
    </row>
    <row r="98" spans="1:7" ht="12.75">
      <c r="A98">
        <v>95</v>
      </c>
      <c r="B98" t="s">
        <v>115</v>
      </c>
      <c r="C98" t="s">
        <v>28</v>
      </c>
      <c r="D98">
        <v>70</v>
      </c>
      <c r="E98">
        <v>72</v>
      </c>
      <c r="F98">
        <v>16</v>
      </c>
      <c r="G98">
        <v>2</v>
      </c>
    </row>
    <row r="99" spans="1:7" ht="12.75">
      <c r="A99">
        <v>96</v>
      </c>
      <c r="B99" t="s">
        <v>116</v>
      </c>
      <c r="C99" t="s">
        <v>117</v>
      </c>
      <c r="D99">
        <v>13</v>
      </c>
      <c r="E99">
        <v>0</v>
      </c>
      <c r="F99">
        <v>0</v>
      </c>
      <c r="G99">
        <v>0</v>
      </c>
    </row>
    <row r="100" spans="1:7" s="20" customFormat="1" ht="12.75">
      <c r="A100">
        <v>97</v>
      </c>
      <c r="B100" t="s">
        <v>296</v>
      </c>
      <c r="C100" t="s">
        <v>28</v>
      </c>
      <c r="D100">
        <v>0</v>
      </c>
      <c r="E100">
        <v>0</v>
      </c>
      <c r="F100">
        <v>0</v>
      </c>
      <c r="G100">
        <v>0</v>
      </c>
    </row>
    <row r="101" spans="1:7" ht="12.75">
      <c r="A101">
        <v>98</v>
      </c>
      <c r="B101" t="s">
        <v>119</v>
      </c>
      <c r="C101" t="s">
        <v>106</v>
      </c>
      <c r="D101">
        <v>33</v>
      </c>
      <c r="E101">
        <v>2</v>
      </c>
      <c r="F101">
        <v>0</v>
      </c>
      <c r="G101">
        <v>2</v>
      </c>
    </row>
    <row r="102" spans="1:7" ht="12.75">
      <c r="A102">
        <v>99</v>
      </c>
      <c r="B102" t="s">
        <v>120</v>
      </c>
      <c r="C102" t="s">
        <v>17</v>
      </c>
      <c r="D102">
        <v>26</v>
      </c>
      <c r="E102">
        <v>24</v>
      </c>
      <c r="F102">
        <v>0</v>
      </c>
      <c r="G102">
        <v>1</v>
      </c>
    </row>
    <row r="103" spans="1:7" ht="12.75">
      <c r="A103">
        <v>100</v>
      </c>
      <c r="B103" t="s">
        <v>121</v>
      </c>
      <c r="C103" t="s">
        <v>17</v>
      </c>
      <c r="D103">
        <v>33</v>
      </c>
      <c r="E103">
        <v>13</v>
      </c>
      <c r="F103">
        <v>0</v>
      </c>
      <c r="G103">
        <v>1</v>
      </c>
    </row>
    <row r="104" spans="1:7" ht="12.75">
      <c r="A104">
        <v>101</v>
      </c>
      <c r="B104" t="s">
        <v>122</v>
      </c>
      <c r="C104" t="s">
        <v>28</v>
      </c>
      <c r="D104">
        <v>175</v>
      </c>
      <c r="E104">
        <v>136</v>
      </c>
      <c r="F104">
        <v>21</v>
      </c>
      <c r="G104">
        <v>3</v>
      </c>
    </row>
    <row r="105" spans="1:7" ht="12.75">
      <c r="A105">
        <v>102</v>
      </c>
      <c r="B105" t="s">
        <v>123</v>
      </c>
      <c r="C105" t="s">
        <v>6</v>
      </c>
      <c r="D105">
        <v>39</v>
      </c>
      <c r="E105">
        <v>41</v>
      </c>
      <c r="F105">
        <v>0</v>
      </c>
      <c r="G105">
        <v>3</v>
      </c>
    </row>
    <row r="106" spans="1:7" ht="12.75">
      <c r="A106">
        <v>103</v>
      </c>
      <c r="B106" t="s">
        <v>124</v>
      </c>
      <c r="C106" t="s">
        <v>6</v>
      </c>
      <c r="D106">
        <v>29</v>
      </c>
      <c r="E106">
        <v>32</v>
      </c>
      <c r="F106">
        <v>0</v>
      </c>
      <c r="G106">
        <v>2</v>
      </c>
    </row>
    <row r="107" spans="1:7" ht="12.75">
      <c r="A107">
        <v>104</v>
      </c>
      <c r="B107" t="s">
        <v>125</v>
      </c>
      <c r="C107" t="s">
        <v>106</v>
      </c>
      <c r="D107">
        <v>14</v>
      </c>
      <c r="E107">
        <v>0</v>
      </c>
      <c r="F107">
        <v>0</v>
      </c>
      <c r="G107">
        <v>2</v>
      </c>
    </row>
    <row r="108" spans="1:7" ht="12.75">
      <c r="A108">
        <v>105</v>
      </c>
      <c r="B108" t="s">
        <v>126</v>
      </c>
      <c r="C108" t="s">
        <v>17</v>
      </c>
      <c r="D108">
        <v>18</v>
      </c>
      <c r="E108">
        <v>18</v>
      </c>
      <c r="F108">
        <v>0</v>
      </c>
      <c r="G108">
        <v>1</v>
      </c>
    </row>
    <row r="109" spans="1:7" ht="12.75">
      <c r="A109">
        <v>106</v>
      </c>
      <c r="B109" t="s">
        <v>127</v>
      </c>
      <c r="C109" t="s">
        <v>28</v>
      </c>
      <c r="D109">
        <v>30</v>
      </c>
      <c r="E109">
        <v>26</v>
      </c>
      <c r="F109">
        <v>0</v>
      </c>
      <c r="G109">
        <v>1</v>
      </c>
    </row>
    <row r="110" spans="1:7" ht="12.75">
      <c r="A110">
        <v>107</v>
      </c>
      <c r="B110" t="s">
        <v>128</v>
      </c>
      <c r="C110" t="s">
        <v>6</v>
      </c>
      <c r="D110">
        <v>14</v>
      </c>
      <c r="E110">
        <v>18</v>
      </c>
      <c r="F110">
        <v>4</v>
      </c>
      <c r="G110">
        <v>1</v>
      </c>
    </row>
    <row r="111" spans="1:7" s="20" customFormat="1" ht="12.75">
      <c r="A111">
        <v>108</v>
      </c>
      <c r="B111" t="s">
        <v>297</v>
      </c>
      <c r="C111" t="s">
        <v>30</v>
      </c>
      <c r="D111">
        <v>0</v>
      </c>
      <c r="E111">
        <v>0</v>
      </c>
      <c r="F111">
        <v>0</v>
      </c>
      <c r="G111">
        <v>0</v>
      </c>
    </row>
    <row r="112" spans="1:7" ht="12.75">
      <c r="A112">
        <v>109</v>
      </c>
      <c r="B112" t="s">
        <v>129</v>
      </c>
      <c r="C112" t="s">
        <v>28</v>
      </c>
      <c r="D112">
        <v>433</v>
      </c>
      <c r="E112">
        <v>341</v>
      </c>
      <c r="F112">
        <v>27</v>
      </c>
      <c r="G112">
        <v>6</v>
      </c>
    </row>
    <row r="113" spans="1:7" ht="12.75">
      <c r="A113">
        <v>110</v>
      </c>
      <c r="B113" t="s">
        <v>130</v>
      </c>
      <c r="C113" t="s">
        <v>131</v>
      </c>
      <c r="D113">
        <v>29</v>
      </c>
      <c r="E113">
        <v>31</v>
      </c>
      <c r="F113">
        <v>3</v>
      </c>
      <c r="G113">
        <v>4</v>
      </c>
    </row>
    <row r="114" spans="1:7" ht="12.75">
      <c r="A114">
        <v>111</v>
      </c>
      <c r="B114" t="s">
        <v>132</v>
      </c>
      <c r="C114" t="s">
        <v>36</v>
      </c>
      <c r="D114">
        <v>33</v>
      </c>
      <c r="E114">
        <v>21</v>
      </c>
      <c r="F114">
        <v>6</v>
      </c>
      <c r="G114">
        <v>2</v>
      </c>
    </row>
    <row r="115" spans="1:7" ht="12.75">
      <c r="A115">
        <v>112</v>
      </c>
      <c r="B115" t="s">
        <v>133</v>
      </c>
      <c r="C115" t="s">
        <v>24</v>
      </c>
      <c r="D115">
        <v>10</v>
      </c>
      <c r="E115">
        <v>0</v>
      </c>
      <c r="F115">
        <v>0</v>
      </c>
      <c r="G115">
        <v>0</v>
      </c>
    </row>
    <row r="116" spans="1:7" ht="12.75">
      <c r="A116">
        <v>113</v>
      </c>
      <c r="B116" t="s">
        <v>134</v>
      </c>
      <c r="C116" t="s">
        <v>10</v>
      </c>
      <c r="D116">
        <v>52</v>
      </c>
      <c r="E116">
        <v>32</v>
      </c>
      <c r="F116">
        <v>12</v>
      </c>
      <c r="G116">
        <v>3</v>
      </c>
    </row>
    <row r="117" spans="1:7" ht="12.75">
      <c r="A117">
        <v>114</v>
      </c>
      <c r="B117" t="s">
        <v>135</v>
      </c>
      <c r="C117" t="s">
        <v>117</v>
      </c>
      <c r="D117">
        <v>69</v>
      </c>
      <c r="E117">
        <v>73</v>
      </c>
      <c r="F117">
        <v>16</v>
      </c>
      <c r="G117">
        <v>5</v>
      </c>
    </row>
    <row r="118" spans="1:7" ht="12.75">
      <c r="A118">
        <v>115</v>
      </c>
      <c r="B118" t="s">
        <v>298</v>
      </c>
      <c r="C118" t="s">
        <v>10</v>
      </c>
      <c r="D118">
        <v>9</v>
      </c>
      <c r="E118">
        <v>9</v>
      </c>
      <c r="F118">
        <v>9</v>
      </c>
      <c r="G118">
        <v>1</v>
      </c>
    </row>
    <row r="119" spans="1:7" ht="12.75">
      <c r="A119">
        <v>116</v>
      </c>
      <c r="B119" t="s">
        <v>136</v>
      </c>
      <c r="C119" t="s">
        <v>17</v>
      </c>
      <c r="D119">
        <v>39</v>
      </c>
      <c r="E119">
        <v>37</v>
      </c>
      <c r="F119">
        <v>0</v>
      </c>
      <c r="G119">
        <v>3</v>
      </c>
    </row>
    <row r="120" spans="1:7" ht="12.75">
      <c r="A120">
        <v>117</v>
      </c>
      <c r="B120" t="s">
        <v>137</v>
      </c>
      <c r="C120" t="s">
        <v>69</v>
      </c>
      <c r="D120">
        <v>18</v>
      </c>
      <c r="E120">
        <v>22</v>
      </c>
      <c r="F120">
        <v>0</v>
      </c>
      <c r="G120">
        <v>1</v>
      </c>
    </row>
    <row r="121" spans="1:7" ht="12.75">
      <c r="A121">
        <v>118</v>
      </c>
      <c r="B121" t="s">
        <v>299</v>
      </c>
      <c r="C121" t="s">
        <v>66</v>
      </c>
      <c r="D121">
        <v>0</v>
      </c>
      <c r="E121">
        <v>0</v>
      </c>
      <c r="F121">
        <v>0</v>
      </c>
      <c r="G121">
        <v>0</v>
      </c>
    </row>
    <row r="122" spans="1:7" s="20" customFormat="1" ht="12.75">
      <c r="A122">
        <v>119</v>
      </c>
      <c r="B122" t="s">
        <v>300</v>
      </c>
      <c r="C122" t="s">
        <v>71</v>
      </c>
      <c r="D122">
        <v>5</v>
      </c>
      <c r="E122">
        <v>2</v>
      </c>
      <c r="F122">
        <v>0</v>
      </c>
      <c r="G122">
        <v>1</v>
      </c>
    </row>
    <row r="123" spans="1:7" ht="12.75">
      <c r="A123">
        <v>120</v>
      </c>
      <c r="B123" t="s">
        <v>301</v>
      </c>
      <c r="C123" t="s">
        <v>10</v>
      </c>
      <c r="D123">
        <v>0</v>
      </c>
      <c r="E123">
        <v>0</v>
      </c>
      <c r="F123">
        <v>0</v>
      </c>
      <c r="G123">
        <v>0</v>
      </c>
    </row>
    <row r="124" spans="1:7" ht="12.75">
      <c r="A124">
        <v>121</v>
      </c>
      <c r="B124" t="s">
        <v>140</v>
      </c>
      <c r="C124" t="s">
        <v>8</v>
      </c>
      <c r="D124">
        <v>48</v>
      </c>
      <c r="E124">
        <v>32</v>
      </c>
      <c r="F124">
        <v>2</v>
      </c>
      <c r="G124">
        <v>2</v>
      </c>
    </row>
    <row r="125" spans="1:7" ht="12.75">
      <c r="A125">
        <v>122</v>
      </c>
      <c r="B125" t="s">
        <v>141</v>
      </c>
      <c r="C125" t="s">
        <v>66</v>
      </c>
      <c r="D125">
        <v>32</v>
      </c>
      <c r="E125">
        <v>32</v>
      </c>
      <c r="F125">
        <v>1</v>
      </c>
      <c r="G125">
        <v>2</v>
      </c>
    </row>
    <row r="126" spans="1:7" ht="12.75">
      <c r="A126">
        <v>123</v>
      </c>
      <c r="B126" t="s">
        <v>142</v>
      </c>
      <c r="C126" t="s">
        <v>10</v>
      </c>
      <c r="D126">
        <v>33</v>
      </c>
      <c r="E126">
        <v>23</v>
      </c>
      <c r="F126">
        <v>0</v>
      </c>
      <c r="G126">
        <v>2</v>
      </c>
    </row>
    <row r="127" spans="1:7" ht="12.75">
      <c r="A127">
        <v>124</v>
      </c>
      <c r="B127" t="s">
        <v>143</v>
      </c>
      <c r="C127" t="s">
        <v>28</v>
      </c>
      <c r="D127">
        <v>9</v>
      </c>
      <c r="E127">
        <v>8</v>
      </c>
      <c r="F127">
        <v>0</v>
      </c>
      <c r="G127">
        <v>1</v>
      </c>
    </row>
    <row r="128" spans="1:7" ht="12.75">
      <c r="A128">
        <v>125</v>
      </c>
      <c r="B128" t="s">
        <v>144</v>
      </c>
      <c r="C128" t="s">
        <v>131</v>
      </c>
      <c r="D128">
        <v>93</v>
      </c>
      <c r="E128">
        <v>68</v>
      </c>
      <c r="F128">
        <v>0</v>
      </c>
      <c r="G128">
        <v>4</v>
      </c>
    </row>
    <row r="129" spans="1:7" ht="12.75">
      <c r="A129">
        <v>126</v>
      </c>
      <c r="B129" t="s">
        <v>183</v>
      </c>
      <c r="C129" t="s">
        <v>17</v>
      </c>
      <c r="D129">
        <v>20</v>
      </c>
      <c r="E129">
        <v>19</v>
      </c>
      <c r="F129">
        <v>0</v>
      </c>
      <c r="G129">
        <v>1</v>
      </c>
    </row>
    <row r="130" spans="1:7" ht="12.75">
      <c r="A130">
        <v>127</v>
      </c>
      <c r="B130" t="s">
        <v>145</v>
      </c>
      <c r="C130" t="s">
        <v>17</v>
      </c>
      <c r="D130">
        <v>22</v>
      </c>
      <c r="E130">
        <v>17</v>
      </c>
      <c r="F130">
        <v>3</v>
      </c>
      <c r="G130">
        <v>2</v>
      </c>
    </row>
    <row r="131" spans="1:7" ht="12.75">
      <c r="A131">
        <v>128</v>
      </c>
      <c r="B131" t="s">
        <v>146</v>
      </c>
      <c r="C131" t="s">
        <v>59</v>
      </c>
      <c r="D131">
        <v>10</v>
      </c>
      <c r="E131">
        <v>10</v>
      </c>
      <c r="F131">
        <v>0</v>
      </c>
      <c r="G131">
        <v>1</v>
      </c>
    </row>
    <row r="132" spans="1:7" ht="12.75">
      <c r="A132">
        <v>129</v>
      </c>
      <c r="B132" t="s">
        <v>147</v>
      </c>
      <c r="C132" t="s">
        <v>17</v>
      </c>
      <c r="D132">
        <v>38</v>
      </c>
      <c r="E132">
        <v>38</v>
      </c>
      <c r="F132">
        <v>9</v>
      </c>
      <c r="G132">
        <v>1</v>
      </c>
    </row>
    <row r="133" spans="1:7" s="20" customFormat="1" ht="12.75">
      <c r="A133">
        <v>130</v>
      </c>
      <c r="B133" t="s">
        <v>148</v>
      </c>
      <c r="C133" t="s">
        <v>17</v>
      </c>
      <c r="D133">
        <v>14</v>
      </c>
      <c r="E133">
        <v>12</v>
      </c>
      <c r="F133">
        <v>2</v>
      </c>
      <c r="G133">
        <v>1</v>
      </c>
    </row>
    <row r="134" spans="1:7" ht="12.75">
      <c r="A134">
        <v>131</v>
      </c>
      <c r="B134" t="s">
        <v>302</v>
      </c>
      <c r="C134" t="s">
        <v>15</v>
      </c>
      <c r="D134">
        <v>0</v>
      </c>
      <c r="E134">
        <v>0</v>
      </c>
      <c r="F134">
        <v>0</v>
      </c>
      <c r="G134">
        <v>0</v>
      </c>
    </row>
    <row r="135" spans="1:7" ht="12.75">
      <c r="A135">
        <v>132</v>
      </c>
      <c r="B135" t="s">
        <v>149</v>
      </c>
      <c r="C135" t="s">
        <v>51</v>
      </c>
      <c r="D135">
        <v>26</v>
      </c>
      <c r="E135">
        <v>0</v>
      </c>
      <c r="F135">
        <v>0</v>
      </c>
      <c r="G135">
        <v>0</v>
      </c>
    </row>
    <row r="136" spans="1:7" ht="12.75">
      <c r="A136">
        <v>133</v>
      </c>
      <c r="B136" t="s">
        <v>150</v>
      </c>
      <c r="C136" t="s">
        <v>17</v>
      </c>
      <c r="D136">
        <v>117</v>
      </c>
      <c r="E136">
        <v>55</v>
      </c>
      <c r="F136">
        <v>26</v>
      </c>
      <c r="G136">
        <v>2</v>
      </c>
    </row>
    <row r="137" spans="1:7" ht="12.75">
      <c r="A137">
        <v>134</v>
      </c>
      <c r="B137" t="s">
        <v>151</v>
      </c>
      <c r="C137" t="s">
        <v>28</v>
      </c>
      <c r="D137">
        <v>137</v>
      </c>
      <c r="E137">
        <v>29</v>
      </c>
      <c r="F137">
        <v>8</v>
      </c>
      <c r="G137">
        <v>2</v>
      </c>
    </row>
    <row r="138" spans="1:7" ht="12.75">
      <c r="A138">
        <v>135</v>
      </c>
      <c r="B138" t="s">
        <v>152</v>
      </c>
      <c r="C138" t="s">
        <v>106</v>
      </c>
      <c r="D138">
        <v>55</v>
      </c>
      <c r="E138">
        <v>43</v>
      </c>
      <c r="F138">
        <v>4</v>
      </c>
      <c r="G138">
        <v>4</v>
      </c>
    </row>
    <row r="139" spans="1:7" ht="12.75">
      <c r="A139">
        <v>136</v>
      </c>
      <c r="B139" t="s">
        <v>153</v>
      </c>
      <c r="C139" t="s">
        <v>36</v>
      </c>
      <c r="D139">
        <v>15</v>
      </c>
      <c r="E139">
        <v>13</v>
      </c>
      <c r="F139">
        <v>0</v>
      </c>
      <c r="G139">
        <v>1</v>
      </c>
    </row>
    <row r="140" spans="1:7" ht="12.75">
      <c r="A140">
        <v>137</v>
      </c>
      <c r="B140" t="s">
        <v>303</v>
      </c>
      <c r="C140" t="s">
        <v>17</v>
      </c>
      <c r="D140">
        <v>13</v>
      </c>
      <c r="E140">
        <v>0</v>
      </c>
      <c r="F140">
        <v>0</v>
      </c>
      <c r="G140">
        <v>0</v>
      </c>
    </row>
    <row r="141" spans="1:7" ht="12.75">
      <c r="A141">
        <v>138</v>
      </c>
      <c r="B141" t="s">
        <v>182</v>
      </c>
      <c r="C141" t="s">
        <v>22</v>
      </c>
      <c r="D141">
        <v>115</v>
      </c>
      <c r="E141">
        <v>82</v>
      </c>
      <c r="F141">
        <v>16</v>
      </c>
      <c r="G141">
        <v>3</v>
      </c>
    </row>
    <row r="142" spans="1:7" ht="12.75">
      <c r="A142">
        <v>139</v>
      </c>
      <c r="B142" t="s">
        <v>155</v>
      </c>
      <c r="C142" t="s">
        <v>13</v>
      </c>
      <c r="D142">
        <v>40</v>
      </c>
      <c r="E142">
        <v>34</v>
      </c>
      <c r="F142">
        <v>10</v>
      </c>
      <c r="G142">
        <v>2</v>
      </c>
    </row>
    <row r="143" spans="1:7" ht="12.75">
      <c r="A143">
        <v>140</v>
      </c>
      <c r="B143" t="s">
        <v>156</v>
      </c>
      <c r="C143" t="s">
        <v>69</v>
      </c>
      <c r="D143">
        <v>36</v>
      </c>
      <c r="E143">
        <v>36</v>
      </c>
      <c r="F143">
        <v>0</v>
      </c>
      <c r="G143">
        <v>1</v>
      </c>
    </row>
    <row r="144" spans="1:7" ht="12.75">
      <c r="A144">
        <v>141</v>
      </c>
      <c r="B144" t="s">
        <v>157</v>
      </c>
      <c r="C144" t="s">
        <v>59</v>
      </c>
      <c r="D144">
        <v>210</v>
      </c>
      <c r="E144">
        <v>125</v>
      </c>
      <c r="F144">
        <v>28</v>
      </c>
      <c r="G144">
        <v>6</v>
      </c>
    </row>
    <row r="145" spans="1:7" ht="12.75">
      <c r="A145">
        <v>142</v>
      </c>
      <c r="B145" t="s">
        <v>158</v>
      </c>
      <c r="C145" t="s">
        <v>17</v>
      </c>
      <c r="D145">
        <v>10</v>
      </c>
      <c r="E145">
        <v>0</v>
      </c>
      <c r="F145">
        <v>0</v>
      </c>
      <c r="G145">
        <v>0</v>
      </c>
    </row>
    <row r="146" spans="1:7" ht="12.75">
      <c r="A146">
        <v>143</v>
      </c>
      <c r="B146" t="s">
        <v>159</v>
      </c>
      <c r="C146" t="s">
        <v>36</v>
      </c>
      <c r="D146">
        <v>70</v>
      </c>
      <c r="E146">
        <v>25</v>
      </c>
      <c r="F146">
        <v>0</v>
      </c>
      <c r="G146">
        <v>2</v>
      </c>
    </row>
    <row r="147" spans="1:7" ht="12.75">
      <c r="A147">
        <v>144</v>
      </c>
      <c r="B147" t="s">
        <v>160</v>
      </c>
      <c r="C147" t="s">
        <v>59</v>
      </c>
      <c r="D147">
        <v>132</v>
      </c>
      <c r="E147">
        <v>64</v>
      </c>
      <c r="F147">
        <v>18</v>
      </c>
      <c r="G147">
        <v>5</v>
      </c>
    </row>
    <row r="148" spans="1:7" ht="12.75">
      <c r="A148">
        <v>145</v>
      </c>
      <c r="B148" t="s">
        <v>161</v>
      </c>
      <c r="C148" t="s">
        <v>24</v>
      </c>
      <c r="D148">
        <v>39</v>
      </c>
      <c r="E148">
        <v>21</v>
      </c>
      <c r="F148">
        <v>0</v>
      </c>
      <c r="G148">
        <v>2</v>
      </c>
    </row>
    <row r="149" spans="1:7" ht="12.75">
      <c r="A149">
        <v>146</v>
      </c>
      <c r="B149" t="s">
        <v>162</v>
      </c>
      <c r="C149" t="s">
        <v>28</v>
      </c>
      <c r="D149">
        <v>82</v>
      </c>
      <c r="E149">
        <v>81</v>
      </c>
      <c r="F149">
        <v>0</v>
      </c>
      <c r="G149">
        <v>2</v>
      </c>
    </row>
    <row r="150" spans="1:7" ht="12.75">
      <c r="A150">
        <v>147</v>
      </c>
      <c r="B150" t="s">
        <v>163</v>
      </c>
      <c r="C150" t="s">
        <v>10</v>
      </c>
      <c r="D150">
        <v>42</v>
      </c>
      <c r="E150">
        <v>35</v>
      </c>
      <c r="F150">
        <v>0</v>
      </c>
      <c r="G150">
        <v>4</v>
      </c>
    </row>
    <row r="151" spans="1:7" ht="12.75">
      <c r="A151">
        <v>148</v>
      </c>
      <c r="B151" t="s">
        <v>165</v>
      </c>
      <c r="C151" t="s">
        <v>8</v>
      </c>
      <c r="D151">
        <v>60</v>
      </c>
      <c r="E151">
        <v>42</v>
      </c>
      <c r="F151">
        <v>3</v>
      </c>
      <c r="G151">
        <v>4</v>
      </c>
    </row>
    <row r="152" spans="1:7" ht="12.75">
      <c r="A152">
        <v>149</v>
      </c>
      <c r="B152" t="s">
        <v>166</v>
      </c>
      <c r="C152" t="s">
        <v>71</v>
      </c>
      <c r="D152">
        <v>34</v>
      </c>
      <c r="E152">
        <v>30</v>
      </c>
      <c r="F152">
        <v>13</v>
      </c>
      <c r="G152">
        <v>3</v>
      </c>
    </row>
    <row r="153" spans="1:7" ht="12.75">
      <c r="A153">
        <v>150</v>
      </c>
      <c r="B153" t="s">
        <v>167</v>
      </c>
      <c r="C153" t="s">
        <v>71</v>
      </c>
      <c r="D153">
        <v>86</v>
      </c>
      <c r="E153">
        <v>62</v>
      </c>
      <c r="F153">
        <v>4</v>
      </c>
      <c r="G153">
        <v>3</v>
      </c>
    </row>
    <row r="154" spans="1:7" ht="12.75">
      <c r="A154">
        <v>151</v>
      </c>
      <c r="B154" t="s">
        <v>168</v>
      </c>
      <c r="C154" t="s">
        <v>6</v>
      </c>
      <c r="D154">
        <v>7</v>
      </c>
      <c r="E154">
        <v>0</v>
      </c>
      <c r="F154">
        <v>0</v>
      </c>
      <c r="G154">
        <v>0</v>
      </c>
    </row>
    <row r="155" spans="1:7" s="20" customFormat="1" ht="12.75">
      <c r="A155">
        <v>152</v>
      </c>
      <c r="B155" t="s">
        <v>304</v>
      </c>
      <c r="C155" t="s">
        <v>17</v>
      </c>
      <c r="D155">
        <v>0</v>
      </c>
      <c r="E155">
        <v>0</v>
      </c>
      <c r="F155">
        <v>0</v>
      </c>
      <c r="G155">
        <v>0</v>
      </c>
    </row>
    <row r="156" spans="1:7" ht="12.75">
      <c r="A156">
        <v>153</v>
      </c>
      <c r="B156" t="s">
        <v>170</v>
      </c>
      <c r="C156" t="s">
        <v>117</v>
      </c>
      <c r="D156">
        <v>34</v>
      </c>
      <c r="E156">
        <v>28</v>
      </c>
      <c r="F156">
        <v>6</v>
      </c>
      <c r="G156">
        <v>1</v>
      </c>
    </row>
    <row r="157" spans="1:7" ht="12.75">
      <c r="A157">
        <v>154</v>
      </c>
      <c r="B157" t="s">
        <v>171</v>
      </c>
      <c r="C157" t="s">
        <v>30</v>
      </c>
      <c r="D157">
        <v>133</v>
      </c>
      <c r="E157">
        <v>71</v>
      </c>
      <c r="F157">
        <v>12</v>
      </c>
      <c r="G157">
        <v>4</v>
      </c>
    </row>
    <row r="158" spans="1:7" ht="12.75">
      <c r="A158">
        <v>155</v>
      </c>
      <c r="B158" t="s">
        <v>172</v>
      </c>
      <c r="C158" t="s">
        <v>6</v>
      </c>
      <c r="D158">
        <v>28</v>
      </c>
      <c r="E158">
        <v>28</v>
      </c>
      <c r="F158">
        <v>0</v>
      </c>
      <c r="G158">
        <v>2</v>
      </c>
    </row>
    <row r="159" spans="1:7" ht="13.5" thickBot="1">
      <c r="A159">
        <v>156</v>
      </c>
      <c r="B159" t="s">
        <v>173</v>
      </c>
      <c r="C159" t="s">
        <v>117</v>
      </c>
      <c r="D159">
        <v>65</v>
      </c>
      <c r="E159">
        <v>49</v>
      </c>
      <c r="F159">
        <v>6</v>
      </c>
      <c r="G159">
        <v>4</v>
      </c>
    </row>
    <row r="160" spans="4:7" ht="13.5" thickBot="1">
      <c r="D160" s="31">
        <f>SUM(D4:D159)</f>
        <v>7326</v>
      </c>
      <c r="E160" s="32">
        <f>SUM(E4:E159)</f>
        <v>5199</v>
      </c>
      <c r="F160" s="32">
        <f>SUM(F3:F159)</f>
        <v>772</v>
      </c>
      <c r="G160" s="33">
        <f>SUM(G4:G159)</f>
        <v>273</v>
      </c>
    </row>
  </sheetData>
  <printOptions gridLines="1"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0"/>
  <sheetViews>
    <sheetView zoomScale="75" zoomScaleNormal="75" workbookViewId="0" topLeftCell="A1">
      <pane xSplit="1" topLeftCell="D1" activePane="topRight" state="frozen"/>
      <selection pane="topLeft" activeCell="A1" sqref="A1"/>
      <selection pane="topRight" activeCell="E127" sqref="E127"/>
    </sheetView>
  </sheetViews>
  <sheetFormatPr defaultColWidth="9.140625" defaultRowHeight="12.75"/>
  <cols>
    <col min="2" max="2" width="51.28125" style="0" bestFit="1" customWidth="1"/>
    <col min="3" max="3" width="13.8515625" style="5" customWidth="1"/>
    <col min="4" max="4" width="51.28125" style="0" bestFit="1" customWidth="1"/>
    <col min="5" max="5" width="15.57421875" style="5" customWidth="1"/>
    <col min="6" max="6" width="51.28125" style="0" bestFit="1" customWidth="1"/>
    <col min="7" max="7" width="12.57421875" style="5" customWidth="1"/>
    <col min="8" max="8" width="51.28125" style="0" bestFit="1" customWidth="1"/>
    <col min="9" max="9" width="11.57421875" style="5" customWidth="1"/>
    <col min="10" max="16384" width="29.7109375" style="0" customWidth="1"/>
  </cols>
  <sheetData>
    <row r="1" spans="2:8" ht="15">
      <c r="B1" s="45" t="s">
        <v>208</v>
      </c>
      <c r="D1" s="45" t="s">
        <v>207</v>
      </c>
      <c r="F1" s="45" t="s">
        <v>207</v>
      </c>
      <c r="H1" s="45" t="s">
        <v>207</v>
      </c>
    </row>
    <row r="3" spans="2:9" ht="12.75">
      <c r="B3" s="1" t="s">
        <v>0</v>
      </c>
      <c r="C3" s="3" t="s">
        <v>2</v>
      </c>
      <c r="D3" s="1" t="s">
        <v>0</v>
      </c>
      <c r="E3" s="3" t="s">
        <v>3</v>
      </c>
      <c r="F3" s="1" t="s">
        <v>0</v>
      </c>
      <c r="G3" s="3" t="s">
        <v>4</v>
      </c>
      <c r="H3" s="1" t="s">
        <v>0</v>
      </c>
      <c r="I3" s="3" t="s">
        <v>174</v>
      </c>
    </row>
    <row r="4" spans="1:9" s="20" customFormat="1" ht="12.75">
      <c r="A4" s="48">
        <v>1</v>
      </c>
      <c r="B4" t="s">
        <v>129</v>
      </c>
      <c r="C4">
        <v>433</v>
      </c>
      <c r="D4" t="s">
        <v>129</v>
      </c>
      <c r="E4">
        <v>341</v>
      </c>
      <c r="F4" t="s">
        <v>74</v>
      </c>
      <c r="G4">
        <v>44</v>
      </c>
      <c r="H4" t="s">
        <v>72</v>
      </c>
      <c r="I4">
        <v>7</v>
      </c>
    </row>
    <row r="5" spans="1:9" ht="12.75">
      <c r="A5" s="48">
        <v>2</v>
      </c>
      <c r="B5" t="s">
        <v>157</v>
      </c>
      <c r="C5">
        <v>210</v>
      </c>
      <c r="D5" t="s">
        <v>86</v>
      </c>
      <c r="E5">
        <v>203</v>
      </c>
      <c r="F5" t="s">
        <v>157</v>
      </c>
      <c r="G5">
        <v>28</v>
      </c>
      <c r="H5" t="s">
        <v>129</v>
      </c>
      <c r="I5">
        <v>6</v>
      </c>
    </row>
    <row r="6" spans="1:9" ht="12.75">
      <c r="A6" s="48">
        <v>3</v>
      </c>
      <c r="B6" t="s">
        <v>122</v>
      </c>
      <c r="C6">
        <v>175</v>
      </c>
      <c r="D6" t="s">
        <v>72</v>
      </c>
      <c r="E6">
        <v>146</v>
      </c>
      <c r="F6" t="s">
        <v>129</v>
      </c>
      <c r="G6">
        <v>27</v>
      </c>
      <c r="H6" t="s">
        <v>157</v>
      </c>
      <c r="I6">
        <v>6</v>
      </c>
    </row>
    <row r="7" spans="1:9" ht="12.75">
      <c r="A7" s="48">
        <v>4</v>
      </c>
      <c r="B7" t="s">
        <v>48</v>
      </c>
      <c r="C7">
        <v>170</v>
      </c>
      <c r="D7" t="s">
        <v>122</v>
      </c>
      <c r="E7">
        <v>136</v>
      </c>
      <c r="F7" t="s">
        <v>93</v>
      </c>
      <c r="G7">
        <v>26</v>
      </c>
      <c r="H7" t="s">
        <v>47</v>
      </c>
      <c r="I7">
        <v>5</v>
      </c>
    </row>
    <row r="8" spans="1:9" ht="12.75">
      <c r="A8" s="48">
        <v>5</v>
      </c>
      <c r="B8" t="s">
        <v>72</v>
      </c>
      <c r="C8">
        <v>170</v>
      </c>
      <c r="D8" t="s">
        <v>74</v>
      </c>
      <c r="E8">
        <v>127</v>
      </c>
      <c r="F8" t="s">
        <v>150</v>
      </c>
      <c r="G8">
        <v>26</v>
      </c>
      <c r="H8" t="s">
        <v>135</v>
      </c>
      <c r="I8">
        <v>5</v>
      </c>
    </row>
    <row r="9" spans="1:9" ht="12.75">
      <c r="A9" s="48">
        <v>6</v>
      </c>
      <c r="B9" t="s">
        <v>91</v>
      </c>
      <c r="C9">
        <v>144</v>
      </c>
      <c r="D9" t="s">
        <v>91</v>
      </c>
      <c r="E9">
        <v>126</v>
      </c>
      <c r="F9" t="s">
        <v>48</v>
      </c>
      <c r="G9">
        <v>25</v>
      </c>
      <c r="H9" t="s">
        <v>160</v>
      </c>
      <c r="I9">
        <v>5</v>
      </c>
    </row>
    <row r="10" spans="1:9" ht="12.75">
      <c r="A10" s="48">
        <v>7</v>
      </c>
      <c r="B10" t="s">
        <v>151</v>
      </c>
      <c r="C10">
        <v>137</v>
      </c>
      <c r="D10" t="s">
        <v>157</v>
      </c>
      <c r="E10">
        <v>125</v>
      </c>
      <c r="F10" t="s">
        <v>49</v>
      </c>
      <c r="G10">
        <v>22</v>
      </c>
      <c r="H10" t="s">
        <v>21</v>
      </c>
      <c r="I10">
        <v>4</v>
      </c>
    </row>
    <row r="11" spans="1:9" ht="12.75">
      <c r="A11" s="48">
        <v>8</v>
      </c>
      <c r="B11" t="s">
        <v>171</v>
      </c>
      <c r="C11">
        <v>133</v>
      </c>
      <c r="D11" t="s">
        <v>83</v>
      </c>
      <c r="E11">
        <v>103</v>
      </c>
      <c r="F11" t="s">
        <v>58</v>
      </c>
      <c r="G11">
        <v>22</v>
      </c>
      <c r="H11" t="s">
        <v>48</v>
      </c>
      <c r="I11">
        <v>4</v>
      </c>
    </row>
    <row r="12" spans="1:9" ht="12.75">
      <c r="A12" s="48">
        <v>9</v>
      </c>
      <c r="B12" t="s">
        <v>160</v>
      </c>
      <c r="C12">
        <v>132</v>
      </c>
      <c r="D12" t="s">
        <v>47</v>
      </c>
      <c r="E12">
        <v>87</v>
      </c>
      <c r="F12" t="s">
        <v>122</v>
      </c>
      <c r="G12">
        <v>21</v>
      </c>
      <c r="H12" t="s">
        <v>93</v>
      </c>
      <c r="I12">
        <v>4</v>
      </c>
    </row>
    <row r="13" spans="1:9" ht="12.75">
      <c r="A13" s="48">
        <v>10</v>
      </c>
      <c r="B13" t="s">
        <v>150</v>
      </c>
      <c r="C13">
        <v>117</v>
      </c>
      <c r="D13" t="s">
        <v>55</v>
      </c>
      <c r="E13">
        <v>83</v>
      </c>
      <c r="F13" t="s">
        <v>72</v>
      </c>
      <c r="G13">
        <v>20</v>
      </c>
      <c r="H13" t="s">
        <v>130</v>
      </c>
      <c r="I13">
        <v>4</v>
      </c>
    </row>
    <row r="14" spans="1:9" ht="12.75">
      <c r="A14" s="48">
        <v>11</v>
      </c>
      <c r="B14" t="s">
        <v>182</v>
      </c>
      <c r="C14">
        <v>115</v>
      </c>
      <c r="D14" t="s">
        <v>182</v>
      </c>
      <c r="E14">
        <v>82</v>
      </c>
      <c r="F14" t="s">
        <v>79</v>
      </c>
      <c r="G14">
        <v>19</v>
      </c>
      <c r="H14" t="s">
        <v>144</v>
      </c>
      <c r="I14">
        <v>4</v>
      </c>
    </row>
    <row r="15" spans="1:9" ht="12.75">
      <c r="A15" s="48">
        <v>12</v>
      </c>
      <c r="B15" t="s">
        <v>93</v>
      </c>
      <c r="C15">
        <v>111</v>
      </c>
      <c r="D15" t="s">
        <v>162</v>
      </c>
      <c r="E15">
        <v>81</v>
      </c>
      <c r="F15" t="s">
        <v>160</v>
      </c>
      <c r="G15">
        <v>18</v>
      </c>
      <c r="H15" t="s">
        <v>152</v>
      </c>
      <c r="I15">
        <v>4</v>
      </c>
    </row>
    <row r="16" spans="1:9" ht="12.75">
      <c r="A16" s="48">
        <v>13</v>
      </c>
      <c r="B16" t="s">
        <v>47</v>
      </c>
      <c r="C16">
        <v>110</v>
      </c>
      <c r="D16" t="s">
        <v>25</v>
      </c>
      <c r="E16">
        <v>77</v>
      </c>
      <c r="F16" t="s">
        <v>42</v>
      </c>
      <c r="G16">
        <v>17</v>
      </c>
      <c r="H16" t="s">
        <v>163</v>
      </c>
      <c r="I16">
        <v>4</v>
      </c>
    </row>
    <row r="17" spans="1:9" ht="12.75">
      <c r="A17" s="48">
        <v>14</v>
      </c>
      <c r="B17" t="s">
        <v>83</v>
      </c>
      <c r="C17">
        <v>103</v>
      </c>
      <c r="D17" t="s">
        <v>48</v>
      </c>
      <c r="E17">
        <v>73</v>
      </c>
      <c r="F17" t="s">
        <v>114</v>
      </c>
      <c r="G17">
        <v>17</v>
      </c>
      <c r="H17" t="s">
        <v>165</v>
      </c>
      <c r="I17">
        <v>4</v>
      </c>
    </row>
    <row r="18" spans="1:9" ht="12.75">
      <c r="A18" s="48">
        <v>15</v>
      </c>
      <c r="B18" t="s">
        <v>99</v>
      </c>
      <c r="C18">
        <v>101</v>
      </c>
      <c r="D18" t="s">
        <v>135</v>
      </c>
      <c r="E18">
        <v>73</v>
      </c>
      <c r="F18" t="s">
        <v>76</v>
      </c>
      <c r="G18">
        <v>16</v>
      </c>
      <c r="H18" t="s">
        <v>171</v>
      </c>
      <c r="I18">
        <v>4</v>
      </c>
    </row>
    <row r="19" spans="1:9" ht="12.75">
      <c r="A19" s="48">
        <v>16</v>
      </c>
      <c r="B19" t="s">
        <v>49</v>
      </c>
      <c r="C19">
        <v>100</v>
      </c>
      <c r="D19" t="s">
        <v>115</v>
      </c>
      <c r="E19">
        <v>72</v>
      </c>
      <c r="F19" t="s">
        <v>84</v>
      </c>
      <c r="G19">
        <v>16</v>
      </c>
      <c r="H19" t="s">
        <v>173</v>
      </c>
      <c r="I19">
        <v>4</v>
      </c>
    </row>
    <row r="20" spans="1:9" ht="12.75">
      <c r="A20" s="48">
        <v>17</v>
      </c>
      <c r="B20" t="s">
        <v>42</v>
      </c>
      <c r="C20">
        <v>95</v>
      </c>
      <c r="D20" t="s">
        <v>171</v>
      </c>
      <c r="E20">
        <v>71</v>
      </c>
      <c r="F20" t="s">
        <v>115</v>
      </c>
      <c r="G20">
        <v>16</v>
      </c>
      <c r="H20" t="s">
        <v>12</v>
      </c>
      <c r="I20">
        <v>3</v>
      </c>
    </row>
    <row r="21" spans="1:9" ht="12.75">
      <c r="A21" s="48">
        <v>18</v>
      </c>
      <c r="B21" t="s">
        <v>144</v>
      </c>
      <c r="C21">
        <v>93</v>
      </c>
      <c r="D21" t="s">
        <v>98</v>
      </c>
      <c r="E21">
        <v>70</v>
      </c>
      <c r="F21" t="s">
        <v>135</v>
      </c>
      <c r="G21">
        <v>16</v>
      </c>
      <c r="H21" t="s">
        <v>25</v>
      </c>
      <c r="I21">
        <v>3</v>
      </c>
    </row>
    <row r="22" spans="1:9" ht="12.75">
      <c r="A22" s="48">
        <v>19</v>
      </c>
      <c r="B22" t="s">
        <v>98</v>
      </c>
      <c r="C22">
        <v>87</v>
      </c>
      <c r="D22" t="s">
        <v>144</v>
      </c>
      <c r="E22">
        <v>68</v>
      </c>
      <c r="F22" t="s">
        <v>182</v>
      </c>
      <c r="G22">
        <v>16</v>
      </c>
      <c r="H22" t="s">
        <v>31</v>
      </c>
      <c r="I22">
        <v>3</v>
      </c>
    </row>
    <row r="23" spans="1:9" ht="12.75">
      <c r="A23" s="48">
        <v>20</v>
      </c>
      <c r="B23" t="s">
        <v>167</v>
      </c>
      <c r="C23">
        <v>86</v>
      </c>
      <c r="D23" t="s">
        <v>65</v>
      </c>
      <c r="E23">
        <v>67</v>
      </c>
      <c r="F23" t="s">
        <v>113</v>
      </c>
      <c r="G23">
        <v>14</v>
      </c>
      <c r="H23" t="s">
        <v>42</v>
      </c>
      <c r="I23">
        <v>3</v>
      </c>
    </row>
    <row r="24" spans="1:9" ht="12.75">
      <c r="A24" s="48">
        <v>21</v>
      </c>
      <c r="B24" t="s">
        <v>114</v>
      </c>
      <c r="C24">
        <v>85</v>
      </c>
      <c r="D24" t="s">
        <v>26</v>
      </c>
      <c r="E24">
        <v>65</v>
      </c>
      <c r="F24" t="s">
        <v>94</v>
      </c>
      <c r="G24">
        <v>13</v>
      </c>
      <c r="H24" t="s">
        <v>43</v>
      </c>
      <c r="I24">
        <v>3</v>
      </c>
    </row>
    <row r="25" spans="1:9" ht="12.75">
      <c r="A25" s="48">
        <v>22</v>
      </c>
      <c r="B25" t="s">
        <v>78</v>
      </c>
      <c r="C25">
        <v>83</v>
      </c>
      <c r="D25" t="s">
        <v>160</v>
      </c>
      <c r="E25">
        <v>64</v>
      </c>
      <c r="F25" t="s">
        <v>295</v>
      </c>
      <c r="G25">
        <v>13</v>
      </c>
      <c r="H25" t="s">
        <v>49</v>
      </c>
      <c r="I25">
        <v>3</v>
      </c>
    </row>
    <row r="26" spans="1:9" ht="12.75">
      <c r="A26" s="48">
        <v>23</v>
      </c>
      <c r="B26" t="s">
        <v>162</v>
      </c>
      <c r="C26">
        <v>82</v>
      </c>
      <c r="D26" t="s">
        <v>31</v>
      </c>
      <c r="E26">
        <v>63</v>
      </c>
      <c r="F26" t="s">
        <v>166</v>
      </c>
      <c r="G26">
        <v>13</v>
      </c>
      <c r="H26" t="s">
        <v>63</v>
      </c>
      <c r="I26">
        <v>3</v>
      </c>
    </row>
    <row r="27" spans="1:9" ht="12.75">
      <c r="A27" s="48">
        <v>24</v>
      </c>
      <c r="B27" t="s">
        <v>89</v>
      </c>
      <c r="C27">
        <v>80</v>
      </c>
      <c r="D27" t="s">
        <v>99</v>
      </c>
      <c r="E27">
        <v>62</v>
      </c>
      <c r="F27" t="s">
        <v>90</v>
      </c>
      <c r="G27">
        <v>12</v>
      </c>
      <c r="H27" t="s">
        <v>65</v>
      </c>
      <c r="I27">
        <v>3</v>
      </c>
    </row>
    <row r="28" spans="1:9" ht="12.75">
      <c r="A28" s="48">
        <v>25</v>
      </c>
      <c r="B28" t="s">
        <v>65</v>
      </c>
      <c r="C28">
        <v>77</v>
      </c>
      <c r="D28" t="s">
        <v>167</v>
      </c>
      <c r="E28">
        <v>62</v>
      </c>
      <c r="F28" t="s">
        <v>91</v>
      </c>
      <c r="G28">
        <v>12</v>
      </c>
      <c r="H28" t="s">
        <v>78</v>
      </c>
      <c r="I28">
        <v>3</v>
      </c>
    </row>
    <row r="29" spans="1:9" ht="12.75">
      <c r="A29" s="48">
        <v>26</v>
      </c>
      <c r="B29" t="s">
        <v>74</v>
      </c>
      <c r="C29">
        <v>77</v>
      </c>
      <c r="D29" t="s">
        <v>42</v>
      </c>
      <c r="E29">
        <v>61</v>
      </c>
      <c r="F29" t="s">
        <v>134</v>
      </c>
      <c r="G29">
        <v>12</v>
      </c>
      <c r="H29" t="s">
        <v>80</v>
      </c>
      <c r="I29">
        <v>3</v>
      </c>
    </row>
    <row r="30" spans="1:9" ht="12.75">
      <c r="A30" s="48">
        <v>27</v>
      </c>
      <c r="B30" t="s">
        <v>43</v>
      </c>
      <c r="C30">
        <v>72</v>
      </c>
      <c r="D30" t="s">
        <v>80</v>
      </c>
      <c r="E30">
        <v>60</v>
      </c>
      <c r="F30" t="s">
        <v>171</v>
      </c>
      <c r="G30">
        <v>12</v>
      </c>
      <c r="H30" t="s">
        <v>89</v>
      </c>
      <c r="I30">
        <v>3</v>
      </c>
    </row>
    <row r="31" spans="1:9" ht="12.75">
      <c r="A31" s="48">
        <v>28</v>
      </c>
      <c r="B31" t="s">
        <v>50</v>
      </c>
      <c r="C31">
        <v>72</v>
      </c>
      <c r="D31" t="s">
        <v>49</v>
      </c>
      <c r="E31">
        <v>59</v>
      </c>
      <c r="F31" t="s">
        <v>82</v>
      </c>
      <c r="G31">
        <v>11</v>
      </c>
      <c r="H31" t="s">
        <v>90</v>
      </c>
      <c r="I31">
        <v>3</v>
      </c>
    </row>
    <row r="32" spans="1:9" ht="12.75">
      <c r="A32" s="48">
        <v>29</v>
      </c>
      <c r="B32" t="s">
        <v>108</v>
      </c>
      <c r="C32">
        <v>72</v>
      </c>
      <c r="D32" t="s">
        <v>79</v>
      </c>
      <c r="E32">
        <v>56</v>
      </c>
      <c r="F32" t="s">
        <v>12</v>
      </c>
      <c r="G32">
        <v>10</v>
      </c>
      <c r="H32" t="s">
        <v>91</v>
      </c>
      <c r="I32">
        <v>3</v>
      </c>
    </row>
    <row r="33" spans="1:9" ht="12.75">
      <c r="A33" s="48">
        <v>30</v>
      </c>
      <c r="B33" t="s">
        <v>115</v>
      </c>
      <c r="C33">
        <v>70</v>
      </c>
      <c r="D33" t="s">
        <v>150</v>
      </c>
      <c r="E33">
        <v>55</v>
      </c>
      <c r="F33" t="s">
        <v>31</v>
      </c>
      <c r="G33">
        <v>10</v>
      </c>
      <c r="H33" t="s">
        <v>99</v>
      </c>
      <c r="I33">
        <v>3</v>
      </c>
    </row>
    <row r="34" spans="1:9" ht="12.75">
      <c r="A34" s="48">
        <v>31</v>
      </c>
      <c r="B34" t="s">
        <v>159</v>
      </c>
      <c r="C34">
        <v>70</v>
      </c>
      <c r="D34" t="s">
        <v>62</v>
      </c>
      <c r="E34">
        <v>52</v>
      </c>
      <c r="F34" t="s">
        <v>39</v>
      </c>
      <c r="G34">
        <v>10</v>
      </c>
      <c r="H34" t="s">
        <v>112</v>
      </c>
      <c r="I34">
        <v>3</v>
      </c>
    </row>
    <row r="35" spans="1:9" ht="12.75">
      <c r="A35" s="48">
        <v>32</v>
      </c>
      <c r="B35" t="s">
        <v>12</v>
      </c>
      <c r="C35">
        <v>69</v>
      </c>
      <c r="D35" t="s">
        <v>89</v>
      </c>
      <c r="E35">
        <v>52</v>
      </c>
      <c r="F35" t="s">
        <v>155</v>
      </c>
      <c r="G35">
        <v>10</v>
      </c>
      <c r="H35" t="s">
        <v>122</v>
      </c>
      <c r="I35">
        <v>3</v>
      </c>
    </row>
    <row r="36" spans="1:9" ht="12.75">
      <c r="A36" s="48">
        <v>33</v>
      </c>
      <c r="B36" t="s">
        <v>135</v>
      </c>
      <c r="C36">
        <v>69</v>
      </c>
      <c r="D36" t="s">
        <v>90</v>
      </c>
      <c r="E36">
        <v>52</v>
      </c>
      <c r="F36" t="s">
        <v>21</v>
      </c>
      <c r="G36">
        <v>9</v>
      </c>
      <c r="H36" t="s">
        <v>123</v>
      </c>
      <c r="I36">
        <v>3</v>
      </c>
    </row>
    <row r="37" spans="1:9" ht="12.75">
      <c r="A37" s="48">
        <v>34</v>
      </c>
      <c r="B37" t="s">
        <v>76</v>
      </c>
      <c r="C37">
        <v>67</v>
      </c>
      <c r="D37" t="s">
        <v>173</v>
      </c>
      <c r="E37">
        <v>49</v>
      </c>
      <c r="F37" t="s">
        <v>25</v>
      </c>
      <c r="G37">
        <v>9</v>
      </c>
      <c r="H37" t="s">
        <v>134</v>
      </c>
      <c r="I37">
        <v>3</v>
      </c>
    </row>
    <row r="38" spans="1:9" ht="12.75">
      <c r="A38" s="48">
        <v>35</v>
      </c>
      <c r="B38" t="s">
        <v>25</v>
      </c>
      <c r="C38">
        <v>65</v>
      </c>
      <c r="D38" t="s">
        <v>114</v>
      </c>
      <c r="E38">
        <v>44</v>
      </c>
      <c r="F38" t="s">
        <v>298</v>
      </c>
      <c r="G38">
        <v>9</v>
      </c>
      <c r="H38" t="s">
        <v>136</v>
      </c>
      <c r="I38">
        <v>3</v>
      </c>
    </row>
    <row r="39" spans="1:9" ht="12.75">
      <c r="A39" s="48">
        <v>36</v>
      </c>
      <c r="B39" t="s">
        <v>26</v>
      </c>
      <c r="C39">
        <v>65</v>
      </c>
      <c r="D39" t="s">
        <v>152</v>
      </c>
      <c r="E39">
        <v>43</v>
      </c>
      <c r="F39" t="s">
        <v>147</v>
      </c>
      <c r="G39">
        <v>9</v>
      </c>
      <c r="H39" t="s">
        <v>182</v>
      </c>
      <c r="I39">
        <v>3</v>
      </c>
    </row>
    <row r="40" spans="1:9" ht="12.75">
      <c r="A40" s="48">
        <v>37</v>
      </c>
      <c r="B40" t="s">
        <v>173</v>
      </c>
      <c r="C40">
        <v>65</v>
      </c>
      <c r="D40" t="s">
        <v>84</v>
      </c>
      <c r="E40">
        <v>42</v>
      </c>
      <c r="F40" t="s">
        <v>78</v>
      </c>
      <c r="G40">
        <v>8</v>
      </c>
      <c r="H40" t="s">
        <v>166</v>
      </c>
      <c r="I40">
        <v>3</v>
      </c>
    </row>
    <row r="41" spans="1:9" ht="12.75">
      <c r="A41" s="48">
        <v>38</v>
      </c>
      <c r="B41" t="s">
        <v>58</v>
      </c>
      <c r="C41">
        <v>64</v>
      </c>
      <c r="D41" t="s">
        <v>92</v>
      </c>
      <c r="E41">
        <v>42</v>
      </c>
      <c r="F41" t="s">
        <v>99</v>
      </c>
      <c r="G41">
        <v>8</v>
      </c>
      <c r="H41" t="s">
        <v>167</v>
      </c>
      <c r="I41">
        <v>3</v>
      </c>
    </row>
    <row r="42" spans="1:9" ht="12.75">
      <c r="A42" s="48">
        <v>39</v>
      </c>
      <c r="B42" t="s">
        <v>90</v>
      </c>
      <c r="C42">
        <v>63</v>
      </c>
      <c r="D42" t="s">
        <v>165</v>
      </c>
      <c r="E42">
        <v>42</v>
      </c>
      <c r="F42" t="s">
        <v>109</v>
      </c>
      <c r="G42">
        <v>8</v>
      </c>
      <c r="H42" t="s">
        <v>7</v>
      </c>
      <c r="I42">
        <v>2</v>
      </c>
    </row>
    <row r="43" spans="1:9" ht="12.75">
      <c r="A43" s="48">
        <v>40</v>
      </c>
      <c r="B43" t="s">
        <v>64</v>
      </c>
      <c r="C43">
        <v>60</v>
      </c>
      <c r="D43" t="s">
        <v>21</v>
      </c>
      <c r="E43">
        <v>41</v>
      </c>
      <c r="F43" t="s">
        <v>151</v>
      </c>
      <c r="G43">
        <v>8</v>
      </c>
      <c r="H43" t="s">
        <v>11</v>
      </c>
      <c r="I43">
        <v>2</v>
      </c>
    </row>
    <row r="44" spans="1:9" ht="12.75">
      <c r="A44" s="48">
        <v>41</v>
      </c>
      <c r="B44" t="s">
        <v>165</v>
      </c>
      <c r="C44">
        <v>60</v>
      </c>
      <c r="D44" t="s">
        <v>123</v>
      </c>
      <c r="E44">
        <v>41</v>
      </c>
      <c r="F44" t="s">
        <v>65</v>
      </c>
      <c r="G44">
        <v>7</v>
      </c>
      <c r="H44" t="s">
        <v>16</v>
      </c>
      <c r="I44">
        <v>2</v>
      </c>
    </row>
    <row r="45" spans="1:9" ht="12.75">
      <c r="A45" s="48">
        <v>42</v>
      </c>
      <c r="B45" t="s">
        <v>21</v>
      </c>
      <c r="C45">
        <v>59</v>
      </c>
      <c r="D45" t="s">
        <v>12</v>
      </c>
      <c r="E45">
        <v>39</v>
      </c>
      <c r="F45" t="s">
        <v>83</v>
      </c>
      <c r="G45">
        <v>7</v>
      </c>
      <c r="H45" t="s">
        <v>18</v>
      </c>
      <c r="I45">
        <v>2</v>
      </c>
    </row>
    <row r="46" spans="1:9" ht="12.75">
      <c r="A46" s="48">
        <v>43</v>
      </c>
      <c r="B46" t="s">
        <v>31</v>
      </c>
      <c r="C46">
        <v>57</v>
      </c>
      <c r="D46" t="s">
        <v>56</v>
      </c>
      <c r="E46">
        <v>38</v>
      </c>
      <c r="F46" t="s">
        <v>98</v>
      </c>
      <c r="G46">
        <v>7</v>
      </c>
      <c r="H46" t="s">
        <v>26</v>
      </c>
      <c r="I46">
        <v>2</v>
      </c>
    </row>
    <row r="47" spans="1:9" ht="12.75">
      <c r="A47" s="48">
        <v>44</v>
      </c>
      <c r="B47" t="s">
        <v>79</v>
      </c>
      <c r="C47">
        <v>56</v>
      </c>
      <c r="D47" t="s">
        <v>147</v>
      </c>
      <c r="E47">
        <v>38</v>
      </c>
      <c r="F47" t="s">
        <v>112</v>
      </c>
      <c r="G47">
        <v>7</v>
      </c>
      <c r="H47" t="s">
        <v>34</v>
      </c>
      <c r="I47">
        <v>2</v>
      </c>
    </row>
    <row r="48" spans="1:9" ht="12.75">
      <c r="A48" s="48">
        <v>45</v>
      </c>
      <c r="B48" t="s">
        <v>34</v>
      </c>
      <c r="C48">
        <v>55</v>
      </c>
      <c r="D48" t="s">
        <v>7</v>
      </c>
      <c r="E48">
        <v>37</v>
      </c>
      <c r="F48" t="s">
        <v>18</v>
      </c>
      <c r="G48">
        <v>6</v>
      </c>
      <c r="H48" t="s">
        <v>35</v>
      </c>
      <c r="I48">
        <v>2</v>
      </c>
    </row>
    <row r="49" spans="1:9" ht="12.75">
      <c r="A49" s="48">
        <v>46</v>
      </c>
      <c r="B49" t="s">
        <v>56</v>
      </c>
      <c r="C49">
        <v>55</v>
      </c>
      <c r="D49" t="s">
        <v>136</v>
      </c>
      <c r="E49">
        <v>37</v>
      </c>
      <c r="F49" t="s">
        <v>26</v>
      </c>
      <c r="G49">
        <v>6</v>
      </c>
      <c r="H49" t="s">
        <v>50</v>
      </c>
      <c r="I49">
        <v>2</v>
      </c>
    </row>
    <row r="50" spans="1:9" ht="12.75">
      <c r="A50" s="48">
        <v>47</v>
      </c>
      <c r="B50" t="s">
        <v>152</v>
      </c>
      <c r="C50">
        <v>55</v>
      </c>
      <c r="D50" t="s">
        <v>9</v>
      </c>
      <c r="E50">
        <v>36</v>
      </c>
      <c r="F50" t="s">
        <v>47</v>
      </c>
      <c r="G50">
        <v>6</v>
      </c>
      <c r="H50" t="s">
        <v>52</v>
      </c>
      <c r="I50">
        <v>2</v>
      </c>
    </row>
    <row r="51" spans="1:9" ht="12.75">
      <c r="A51" s="48">
        <v>48</v>
      </c>
      <c r="B51" t="s">
        <v>80</v>
      </c>
      <c r="C51">
        <v>53</v>
      </c>
      <c r="D51" t="s">
        <v>87</v>
      </c>
      <c r="E51">
        <v>36</v>
      </c>
      <c r="F51" t="s">
        <v>95</v>
      </c>
      <c r="G51">
        <v>6</v>
      </c>
      <c r="H51" t="s">
        <v>55</v>
      </c>
      <c r="I51">
        <v>2</v>
      </c>
    </row>
    <row r="52" spans="1:9" ht="12.75">
      <c r="A52" s="48">
        <v>49</v>
      </c>
      <c r="B52" t="s">
        <v>295</v>
      </c>
      <c r="C52">
        <v>53</v>
      </c>
      <c r="D52" t="s">
        <v>156</v>
      </c>
      <c r="E52">
        <v>36</v>
      </c>
      <c r="F52" t="s">
        <v>108</v>
      </c>
      <c r="G52">
        <v>6</v>
      </c>
      <c r="H52" t="s">
        <v>57</v>
      </c>
      <c r="I52">
        <v>2</v>
      </c>
    </row>
    <row r="53" spans="1:9" ht="12.75">
      <c r="A53" s="48">
        <v>50</v>
      </c>
      <c r="B53" t="s">
        <v>134</v>
      </c>
      <c r="C53">
        <v>52</v>
      </c>
      <c r="D53" t="s">
        <v>52</v>
      </c>
      <c r="E53">
        <v>35</v>
      </c>
      <c r="F53" t="s">
        <v>132</v>
      </c>
      <c r="G53">
        <v>6</v>
      </c>
      <c r="H53" t="s">
        <v>58</v>
      </c>
      <c r="I53">
        <v>2</v>
      </c>
    </row>
    <row r="54" spans="1:9" ht="12.75">
      <c r="A54" s="48">
        <v>51</v>
      </c>
      <c r="B54" t="s">
        <v>16</v>
      </c>
      <c r="C54">
        <v>50</v>
      </c>
      <c r="D54" t="s">
        <v>108</v>
      </c>
      <c r="E54">
        <v>35</v>
      </c>
      <c r="F54" t="s">
        <v>170</v>
      </c>
      <c r="G54">
        <v>6</v>
      </c>
      <c r="H54" t="s">
        <v>62</v>
      </c>
      <c r="I54">
        <v>2</v>
      </c>
    </row>
    <row r="55" spans="1:9" ht="12.75">
      <c r="A55" s="48">
        <v>52</v>
      </c>
      <c r="B55" t="s">
        <v>113</v>
      </c>
      <c r="C55">
        <v>50</v>
      </c>
      <c r="D55" t="s">
        <v>163</v>
      </c>
      <c r="E55">
        <v>35</v>
      </c>
      <c r="F55" t="s">
        <v>173</v>
      </c>
      <c r="G55">
        <v>6</v>
      </c>
      <c r="H55" t="s">
        <v>74</v>
      </c>
      <c r="I55">
        <v>2</v>
      </c>
    </row>
    <row r="56" spans="1:9" ht="12.75">
      <c r="A56" s="48">
        <v>53</v>
      </c>
      <c r="B56" t="s">
        <v>73</v>
      </c>
      <c r="C56">
        <v>48</v>
      </c>
      <c r="D56" t="s">
        <v>63</v>
      </c>
      <c r="E56">
        <v>34</v>
      </c>
      <c r="F56" t="s">
        <v>16</v>
      </c>
      <c r="G56">
        <v>5</v>
      </c>
      <c r="H56" t="s">
        <v>76</v>
      </c>
      <c r="I56">
        <v>2</v>
      </c>
    </row>
    <row r="57" spans="1:9" ht="12.75">
      <c r="A57" s="48">
        <v>54</v>
      </c>
      <c r="B57" t="s">
        <v>82</v>
      </c>
      <c r="C57">
        <v>48</v>
      </c>
      <c r="D57" t="s">
        <v>76</v>
      </c>
      <c r="E57">
        <v>34</v>
      </c>
      <c r="F57" t="s">
        <v>20</v>
      </c>
      <c r="G57">
        <v>5</v>
      </c>
      <c r="H57" t="s">
        <v>83</v>
      </c>
      <c r="I57">
        <v>2</v>
      </c>
    </row>
    <row r="58" spans="1:9" ht="12.75">
      <c r="A58" s="48">
        <v>55</v>
      </c>
      <c r="B58" t="s">
        <v>140</v>
      </c>
      <c r="C58">
        <v>48</v>
      </c>
      <c r="D58" t="s">
        <v>155</v>
      </c>
      <c r="E58">
        <v>34</v>
      </c>
      <c r="F58" t="s">
        <v>57</v>
      </c>
      <c r="G58">
        <v>5</v>
      </c>
      <c r="H58" t="s">
        <v>84</v>
      </c>
      <c r="I58">
        <v>2</v>
      </c>
    </row>
    <row r="59" spans="1:9" ht="12.75">
      <c r="A59" s="48">
        <v>56</v>
      </c>
      <c r="B59" t="s">
        <v>35</v>
      </c>
      <c r="C59">
        <v>47</v>
      </c>
      <c r="D59" t="s">
        <v>43</v>
      </c>
      <c r="E59">
        <v>33</v>
      </c>
      <c r="F59" t="s">
        <v>68</v>
      </c>
      <c r="G59">
        <v>4</v>
      </c>
      <c r="H59" t="s">
        <v>98</v>
      </c>
      <c r="I59">
        <v>2</v>
      </c>
    </row>
    <row r="60" spans="1:9" ht="12.75">
      <c r="A60" s="48">
        <v>57</v>
      </c>
      <c r="B60" t="s">
        <v>27</v>
      </c>
      <c r="C60">
        <v>45</v>
      </c>
      <c r="D60" t="s">
        <v>124</v>
      </c>
      <c r="E60">
        <v>32</v>
      </c>
      <c r="F60" t="s">
        <v>92</v>
      </c>
      <c r="G60">
        <v>4</v>
      </c>
      <c r="H60" t="s">
        <v>101</v>
      </c>
      <c r="I60">
        <v>2</v>
      </c>
    </row>
    <row r="61" spans="1:9" ht="12.75">
      <c r="A61" s="48">
        <v>58</v>
      </c>
      <c r="B61" t="s">
        <v>62</v>
      </c>
      <c r="C61">
        <v>43</v>
      </c>
      <c r="D61" t="s">
        <v>134</v>
      </c>
      <c r="E61">
        <v>32</v>
      </c>
      <c r="F61" t="s">
        <v>101</v>
      </c>
      <c r="G61">
        <v>4</v>
      </c>
      <c r="H61" t="s">
        <v>103</v>
      </c>
      <c r="I61">
        <v>2</v>
      </c>
    </row>
    <row r="62" spans="1:9" ht="12.75">
      <c r="A62" s="48">
        <v>59</v>
      </c>
      <c r="B62" t="s">
        <v>55</v>
      </c>
      <c r="C62">
        <v>42</v>
      </c>
      <c r="D62" t="s">
        <v>140</v>
      </c>
      <c r="E62">
        <v>32</v>
      </c>
      <c r="F62" t="s">
        <v>128</v>
      </c>
      <c r="G62">
        <v>4</v>
      </c>
      <c r="H62" t="s">
        <v>104</v>
      </c>
      <c r="I62">
        <v>2</v>
      </c>
    </row>
    <row r="63" spans="1:9" ht="12.75">
      <c r="A63" s="48">
        <v>60</v>
      </c>
      <c r="B63" t="s">
        <v>163</v>
      </c>
      <c r="C63">
        <v>42</v>
      </c>
      <c r="D63" t="s">
        <v>141</v>
      </c>
      <c r="E63">
        <v>32</v>
      </c>
      <c r="F63" t="s">
        <v>152</v>
      </c>
      <c r="G63">
        <v>4</v>
      </c>
      <c r="H63" t="s">
        <v>105</v>
      </c>
      <c r="I63">
        <v>2</v>
      </c>
    </row>
    <row r="64" spans="1:9" s="20" customFormat="1" ht="12.75">
      <c r="A64" s="48">
        <v>61</v>
      </c>
      <c r="B64" t="s">
        <v>57</v>
      </c>
      <c r="C64">
        <v>41</v>
      </c>
      <c r="D64" t="s">
        <v>295</v>
      </c>
      <c r="E64">
        <v>31</v>
      </c>
      <c r="F64" t="s">
        <v>167</v>
      </c>
      <c r="G64">
        <v>4</v>
      </c>
      <c r="H64" t="s">
        <v>107</v>
      </c>
      <c r="I64">
        <v>2</v>
      </c>
    </row>
    <row r="65" spans="1:9" ht="12.75">
      <c r="A65" s="48">
        <v>62</v>
      </c>
      <c r="B65" t="s">
        <v>176</v>
      </c>
      <c r="C65">
        <v>40</v>
      </c>
      <c r="D65" t="s">
        <v>130</v>
      </c>
      <c r="E65">
        <v>31</v>
      </c>
      <c r="F65" t="s">
        <v>43</v>
      </c>
      <c r="G65">
        <v>3</v>
      </c>
      <c r="H65" t="s">
        <v>108</v>
      </c>
      <c r="I65">
        <v>2</v>
      </c>
    </row>
    <row r="66" spans="1:9" ht="12.75">
      <c r="A66" s="48">
        <v>63</v>
      </c>
      <c r="B66" t="s">
        <v>103</v>
      </c>
      <c r="C66">
        <v>40</v>
      </c>
      <c r="D66" t="s">
        <v>11</v>
      </c>
      <c r="E66">
        <v>30</v>
      </c>
      <c r="F66" t="s">
        <v>46</v>
      </c>
      <c r="G66">
        <v>3</v>
      </c>
      <c r="H66" t="s">
        <v>109</v>
      </c>
      <c r="I66">
        <v>2</v>
      </c>
    </row>
    <row r="67" spans="1:9" ht="12.75">
      <c r="A67" s="48">
        <v>64</v>
      </c>
      <c r="B67" t="s">
        <v>155</v>
      </c>
      <c r="C67">
        <v>40</v>
      </c>
      <c r="D67" t="s">
        <v>27</v>
      </c>
      <c r="E67">
        <v>30</v>
      </c>
      <c r="F67" t="s">
        <v>77</v>
      </c>
      <c r="G67">
        <v>3</v>
      </c>
      <c r="H67" t="s">
        <v>110</v>
      </c>
      <c r="I67">
        <v>2</v>
      </c>
    </row>
    <row r="68" spans="1:9" ht="12.75">
      <c r="A68" s="48">
        <v>65</v>
      </c>
      <c r="B68" t="s">
        <v>84</v>
      </c>
      <c r="C68">
        <v>39</v>
      </c>
      <c r="D68" t="s">
        <v>166</v>
      </c>
      <c r="E68">
        <v>30</v>
      </c>
      <c r="F68" t="s">
        <v>130</v>
      </c>
      <c r="G68">
        <v>3</v>
      </c>
      <c r="H68" t="s">
        <v>115</v>
      </c>
      <c r="I68">
        <v>2</v>
      </c>
    </row>
    <row r="69" spans="1:9" ht="12.75">
      <c r="A69" s="48">
        <v>66</v>
      </c>
      <c r="B69" t="s">
        <v>123</v>
      </c>
      <c r="C69">
        <v>39</v>
      </c>
      <c r="D69" t="s">
        <v>68</v>
      </c>
      <c r="E69">
        <v>29</v>
      </c>
      <c r="F69" t="s">
        <v>145</v>
      </c>
      <c r="G69">
        <v>3</v>
      </c>
      <c r="H69" t="s">
        <v>119</v>
      </c>
      <c r="I69">
        <v>2</v>
      </c>
    </row>
    <row r="70" spans="1:9" ht="12.75">
      <c r="A70" s="48">
        <v>67</v>
      </c>
      <c r="B70" t="s">
        <v>136</v>
      </c>
      <c r="C70">
        <v>39</v>
      </c>
      <c r="D70" t="s">
        <v>151</v>
      </c>
      <c r="E70">
        <v>29</v>
      </c>
      <c r="F70" t="s">
        <v>165</v>
      </c>
      <c r="G70">
        <v>3</v>
      </c>
      <c r="H70" t="s">
        <v>124</v>
      </c>
      <c r="I70">
        <v>2</v>
      </c>
    </row>
    <row r="71" spans="1:9" ht="12.75">
      <c r="A71" s="48">
        <v>68</v>
      </c>
      <c r="B71" t="s">
        <v>161</v>
      </c>
      <c r="C71">
        <v>39</v>
      </c>
      <c r="D71" t="s">
        <v>170</v>
      </c>
      <c r="E71">
        <v>28</v>
      </c>
      <c r="F71" t="s">
        <v>88</v>
      </c>
      <c r="G71">
        <v>2</v>
      </c>
      <c r="H71" t="s">
        <v>125</v>
      </c>
      <c r="I71">
        <v>2</v>
      </c>
    </row>
    <row r="72" spans="1:9" ht="12.75">
      <c r="A72" s="48">
        <v>69</v>
      </c>
      <c r="B72" t="s">
        <v>20</v>
      </c>
      <c r="C72">
        <v>38</v>
      </c>
      <c r="D72" t="s">
        <v>172</v>
      </c>
      <c r="E72">
        <v>28</v>
      </c>
      <c r="F72" t="s">
        <v>140</v>
      </c>
      <c r="G72">
        <v>2</v>
      </c>
      <c r="H72" t="s">
        <v>132</v>
      </c>
      <c r="I72">
        <v>2</v>
      </c>
    </row>
    <row r="73" spans="1:9" ht="12.75">
      <c r="A73" s="48">
        <v>70</v>
      </c>
      <c r="B73" t="s">
        <v>46</v>
      </c>
      <c r="C73">
        <v>38</v>
      </c>
      <c r="D73" t="s">
        <v>34</v>
      </c>
      <c r="E73">
        <v>26</v>
      </c>
      <c r="F73" t="s">
        <v>148</v>
      </c>
      <c r="G73">
        <v>2</v>
      </c>
      <c r="H73" t="s">
        <v>140</v>
      </c>
      <c r="I73">
        <v>2</v>
      </c>
    </row>
    <row r="74" spans="1:9" ht="12.75">
      <c r="A74" s="48">
        <v>71</v>
      </c>
      <c r="B74" t="s">
        <v>147</v>
      </c>
      <c r="C74">
        <v>38</v>
      </c>
      <c r="D74" t="s">
        <v>35</v>
      </c>
      <c r="E74">
        <v>26</v>
      </c>
      <c r="F74" t="s">
        <v>141</v>
      </c>
      <c r="G74">
        <v>1</v>
      </c>
      <c r="H74" t="s">
        <v>141</v>
      </c>
      <c r="I74">
        <v>2</v>
      </c>
    </row>
    <row r="75" spans="1:9" ht="12.75">
      <c r="A75" s="48">
        <v>72</v>
      </c>
      <c r="B75" t="s">
        <v>7</v>
      </c>
      <c r="C75">
        <v>37</v>
      </c>
      <c r="D75" t="s">
        <v>50</v>
      </c>
      <c r="E75">
        <v>26</v>
      </c>
      <c r="F75" t="s">
        <v>288</v>
      </c>
      <c r="G75">
        <v>0</v>
      </c>
      <c r="H75" t="s">
        <v>142</v>
      </c>
      <c r="I75">
        <v>2</v>
      </c>
    </row>
    <row r="76" spans="1:9" ht="12.75">
      <c r="A76" s="48">
        <v>73</v>
      </c>
      <c r="B76" t="s">
        <v>9</v>
      </c>
      <c r="C76">
        <v>36</v>
      </c>
      <c r="D76" t="s">
        <v>64</v>
      </c>
      <c r="E76">
        <v>26</v>
      </c>
      <c r="F76" t="s">
        <v>7</v>
      </c>
      <c r="G76">
        <v>0</v>
      </c>
      <c r="H76" t="s">
        <v>145</v>
      </c>
      <c r="I76">
        <v>2</v>
      </c>
    </row>
    <row r="77" spans="1:9" ht="12.75">
      <c r="A77" s="48">
        <v>74</v>
      </c>
      <c r="B77" t="s">
        <v>53</v>
      </c>
      <c r="C77">
        <v>36</v>
      </c>
      <c r="D77" t="s">
        <v>127</v>
      </c>
      <c r="E77">
        <v>26</v>
      </c>
      <c r="F77" t="s">
        <v>9</v>
      </c>
      <c r="G77">
        <v>0</v>
      </c>
      <c r="H77" t="s">
        <v>150</v>
      </c>
      <c r="I77">
        <v>2</v>
      </c>
    </row>
    <row r="78" spans="1:9" ht="12.75">
      <c r="A78" s="48">
        <v>75</v>
      </c>
      <c r="B78" t="s">
        <v>156</v>
      </c>
      <c r="C78">
        <v>36</v>
      </c>
      <c r="D78" t="s">
        <v>23</v>
      </c>
      <c r="E78">
        <v>25</v>
      </c>
      <c r="F78" t="s">
        <v>11</v>
      </c>
      <c r="G78">
        <v>0</v>
      </c>
      <c r="H78" t="s">
        <v>151</v>
      </c>
      <c r="I78">
        <v>2</v>
      </c>
    </row>
    <row r="79" spans="1:9" s="20" customFormat="1" ht="12.75">
      <c r="A79" s="48">
        <v>76</v>
      </c>
      <c r="B79" t="s">
        <v>52</v>
      </c>
      <c r="C79">
        <v>35</v>
      </c>
      <c r="D79" t="s">
        <v>105</v>
      </c>
      <c r="E79">
        <v>25</v>
      </c>
      <c r="F79" t="s">
        <v>14</v>
      </c>
      <c r="G79">
        <v>0</v>
      </c>
      <c r="H79" t="s">
        <v>155</v>
      </c>
      <c r="I79">
        <v>2</v>
      </c>
    </row>
    <row r="80" spans="1:9" s="20" customFormat="1" ht="12.75">
      <c r="A80" s="48">
        <v>77</v>
      </c>
      <c r="B80" t="s">
        <v>95</v>
      </c>
      <c r="C80">
        <v>35</v>
      </c>
      <c r="D80" t="s">
        <v>113</v>
      </c>
      <c r="E80">
        <v>25</v>
      </c>
      <c r="F80" t="s">
        <v>19</v>
      </c>
      <c r="G80">
        <v>0</v>
      </c>
      <c r="H80" t="s">
        <v>159</v>
      </c>
      <c r="I80">
        <v>2</v>
      </c>
    </row>
    <row r="81" spans="1:9" s="20" customFormat="1" ht="12.75">
      <c r="A81" s="48">
        <v>78</v>
      </c>
      <c r="B81" t="s">
        <v>11</v>
      </c>
      <c r="C81">
        <v>34</v>
      </c>
      <c r="D81" t="s">
        <v>159</v>
      </c>
      <c r="E81">
        <v>25</v>
      </c>
      <c r="F81" t="s">
        <v>23</v>
      </c>
      <c r="G81">
        <v>0</v>
      </c>
      <c r="H81" t="s">
        <v>161</v>
      </c>
      <c r="I81">
        <v>2</v>
      </c>
    </row>
    <row r="82" spans="1:9" ht="12.75">
      <c r="A82" s="48">
        <v>79</v>
      </c>
      <c r="B82" t="s">
        <v>60</v>
      </c>
      <c r="C82">
        <v>34</v>
      </c>
      <c r="D82" t="s">
        <v>16</v>
      </c>
      <c r="E82">
        <v>24</v>
      </c>
      <c r="F82" t="s">
        <v>27</v>
      </c>
      <c r="G82">
        <v>0</v>
      </c>
      <c r="H82" t="s">
        <v>162</v>
      </c>
      <c r="I82">
        <v>2</v>
      </c>
    </row>
    <row r="83" spans="1:9" ht="12.75">
      <c r="A83" s="48">
        <v>80</v>
      </c>
      <c r="B83" t="s">
        <v>166</v>
      </c>
      <c r="C83">
        <v>34</v>
      </c>
      <c r="D83" t="s">
        <v>57</v>
      </c>
      <c r="E83">
        <v>24</v>
      </c>
      <c r="F83" t="s">
        <v>29</v>
      </c>
      <c r="G83">
        <v>0</v>
      </c>
      <c r="H83" t="s">
        <v>172</v>
      </c>
      <c r="I83">
        <v>2</v>
      </c>
    </row>
    <row r="84" spans="1:9" ht="12.75">
      <c r="A84" s="48">
        <v>81</v>
      </c>
      <c r="B84" t="s">
        <v>170</v>
      </c>
      <c r="C84">
        <v>34</v>
      </c>
      <c r="D84" t="s">
        <v>120</v>
      </c>
      <c r="E84">
        <v>24</v>
      </c>
      <c r="F84" t="s">
        <v>32</v>
      </c>
      <c r="G84">
        <v>0</v>
      </c>
      <c r="H84" t="s">
        <v>9</v>
      </c>
      <c r="I84">
        <v>1</v>
      </c>
    </row>
    <row r="85" spans="1:9" ht="12.75">
      <c r="A85" s="48">
        <v>82</v>
      </c>
      <c r="B85" t="s">
        <v>94</v>
      </c>
      <c r="C85">
        <v>33</v>
      </c>
      <c r="D85" t="s">
        <v>18</v>
      </c>
      <c r="E85">
        <v>23</v>
      </c>
      <c r="F85" t="s">
        <v>33</v>
      </c>
      <c r="G85">
        <v>0</v>
      </c>
      <c r="H85" t="s">
        <v>14</v>
      </c>
      <c r="I85">
        <v>1</v>
      </c>
    </row>
    <row r="86" spans="1:9" ht="12.75">
      <c r="A86" s="48">
        <v>83</v>
      </c>
      <c r="B86" t="s">
        <v>112</v>
      </c>
      <c r="C86">
        <v>33</v>
      </c>
      <c r="D86" t="s">
        <v>58</v>
      </c>
      <c r="E86">
        <v>23</v>
      </c>
      <c r="F86" t="s">
        <v>34</v>
      </c>
      <c r="G86">
        <v>0</v>
      </c>
      <c r="H86" t="s">
        <v>20</v>
      </c>
      <c r="I86">
        <v>1</v>
      </c>
    </row>
    <row r="87" spans="1:9" ht="12.75">
      <c r="A87" s="48">
        <v>84</v>
      </c>
      <c r="B87" t="s">
        <v>119</v>
      </c>
      <c r="C87">
        <v>33</v>
      </c>
      <c r="D87" t="s">
        <v>75</v>
      </c>
      <c r="E87">
        <v>23</v>
      </c>
      <c r="F87" t="s">
        <v>35</v>
      </c>
      <c r="G87">
        <v>0</v>
      </c>
      <c r="H87" t="s">
        <v>23</v>
      </c>
      <c r="I87">
        <v>1</v>
      </c>
    </row>
    <row r="88" spans="1:9" ht="12.75">
      <c r="A88" s="48">
        <v>85</v>
      </c>
      <c r="B88" t="s">
        <v>121</v>
      </c>
      <c r="C88">
        <v>33</v>
      </c>
      <c r="D88" t="s">
        <v>88</v>
      </c>
      <c r="E88">
        <v>23</v>
      </c>
      <c r="F88" t="s">
        <v>37</v>
      </c>
      <c r="G88">
        <v>0</v>
      </c>
      <c r="H88" t="s">
        <v>27</v>
      </c>
      <c r="I88">
        <v>1</v>
      </c>
    </row>
    <row r="89" spans="1:9" ht="12.75">
      <c r="A89" s="48">
        <v>86</v>
      </c>
      <c r="B89" t="s">
        <v>132</v>
      </c>
      <c r="C89">
        <v>33</v>
      </c>
      <c r="D89" t="s">
        <v>104</v>
      </c>
      <c r="E89">
        <v>23</v>
      </c>
      <c r="F89" t="s">
        <v>289</v>
      </c>
      <c r="G89">
        <v>0</v>
      </c>
      <c r="H89" t="s">
        <v>33</v>
      </c>
      <c r="I89">
        <v>1</v>
      </c>
    </row>
    <row r="90" spans="1:9" ht="12.75">
      <c r="A90" s="48">
        <v>87</v>
      </c>
      <c r="B90" t="s">
        <v>142</v>
      </c>
      <c r="C90">
        <v>33</v>
      </c>
      <c r="D90" t="s">
        <v>142</v>
      </c>
      <c r="E90">
        <v>23</v>
      </c>
      <c r="F90" t="s">
        <v>41</v>
      </c>
      <c r="G90">
        <v>0</v>
      </c>
      <c r="H90" t="s">
        <v>37</v>
      </c>
      <c r="I90">
        <v>1</v>
      </c>
    </row>
    <row r="91" spans="1:9" ht="12.75">
      <c r="A91" s="48">
        <v>88</v>
      </c>
      <c r="B91" t="s">
        <v>23</v>
      </c>
      <c r="C91">
        <v>32</v>
      </c>
      <c r="D91" t="s">
        <v>14</v>
      </c>
      <c r="E91">
        <v>22</v>
      </c>
      <c r="F91" t="s">
        <v>290</v>
      </c>
      <c r="G91">
        <v>0</v>
      </c>
      <c r="H91" t="s">
        <v>39</v>
      </c>
      <c r="I91">
        <v>1</v>
      </c>
    </row>
    <row r="92" spans="1:9" ht="12.75">
      <c r="A92" s="48">
        <v>89</v>
      </c>
      <c r="B92" t="s">
        <v>141</v>
      </c>
      <c r="C92">
        <v>32</v>
      </c>
      <c r="D92" t="s">
        <v>96</v>
      </c>
      <c r="E92">
        <v>22</v>
      </c>
      <c r="F92" t="s">
        <v>45</v>
      </c>
      <c r="G92">
        <v>0</v>
      </c>
      <c r="H92" t="s">
        <v>41</v>
      </c>
      <c r="I92">
        <v>1</v>
      </c>
    </row>
    <row r="93" spans="1:9" ht="12.75">
      <c r="A93" s="48">
        <v>90</v>
      </c>
      <c r="B93" t="s">
        <v>68</v>
      </c>
      <c r="C93">
        <v>31</v>
      </c>
      <c r="D93" t="s">
        <v>137</v>
      </c>
      <c r="E93">
        <v>22</v>
      </c>
      <c r="F93" t="s">
        <v>50</v>
      </c>
      <c r="G93">
        <v>0</v>
      </c>
      <c r="H93" t="s">
        <v>45</v>
      </c>
      <c r="I93">
        <v>1</v>
      </c>
    </row>
    <row r="94" spans="1:9" ht="12.75">
      <c r="A94" s="48">
        <v>91</v>
      </c>
      <c r="B94" t="s">
        <v>75</v>
      </c>
      <c r="C94">
        <v>31</v>
      </c>
      <c r="D94" t="s">
        <v>107</v>
      </c>
      <c r="E94">
        <v>21</v>
      </c>
      <c r="F94" t="s">
        <v>52</v>
      </c>
      <c r="G94">
        <v>0</v>
      </c>
      <c r="H94" t="s">
        <v>46</v>
      </c>
      <c r="I94">
        <v>1</v>
      </c>
    </row>
    <row r="95" spans="1:9" ht="12.75">
      <c r="A95" s="48">
        <v>92</v>
      </c>
      <c r="B95" t="s">
        <v>37</v>
      </c>
      <c r="C95">
        <v>30</v>
      </c>
      <c r="D95" t="s">
        <v>132</v>
      </c>
      <c r="E95">
        <v>21</v>
      </c>
      <c r="F95" t="s">
        <v>53</v>
      </c>
      <c r="G95">
        <v>0</v>
      </c>
      <c r="H95" t="s">
        <v>53</v>
      </c>
      <c r="I95">
        <v>1</v>
      </c>
    </row>
    <row r="96" spans="1:9" ht="12.75">
      <c r="A96" s="48">
        <v>93</v>
      </c>
      <c r="B96" t="s">
        <v>101</v>
      </c>
      <c r="C96">
        <v>30</v>
      </c>
      <c r="D96" t="s">
        <v>161</v>
      </c>
      <c r="E96">
        <v>21</v>
      </c>
      <c r="F96" t="s">
        <v>55</v>
      </c>
      <c r="G96">
        <v>0</v>
      </c>
      <c r="H96" t="s">
        <v>56</v>
      </c>
      <c r="I96">
        <v>1</v>
      </c>
    </row>
    <row r="97" spans="1:9" ht="12.75">
      <c r="A97" s="48">
        <v>94</v>
      </c>
      <c r="B97" t="s">
        <v>127</v>
      </c>
      <c r="C97">
        <v>30</v>
      </c>
      <c r="D97" t="s">
        <v>101</v>
      </c>
      <c r="E97">
        <v>20</v>
      </c>
      <c r="F97" t="s">
        <v>56</v>
      </c>
      <c r="G97">
        <v>0</v>
      </c>
      <c r="H97" t="s">
        <v>60</v>
      </c>
      <c r="I97">
        <v>1</v>
      </c>
    </row>
    <row r="98" spans="1:9" ht="12.75">
      <c r="A98" s="48">
        <v>95</v>
      </c>
      <c r="B98" t="s">
        <v>39</v>
      </c>
      <c r="C98">
        <v>29</v>
      </c>
      <c r="D98" t="s">
        <v>112</v>
      </c>
      <c r="E98">
        <v>20</v>
      </c>
      <c r="F98" t="s">
        <v>60</v>
      </c>
      <c r="G98">
        <v>0</v>
      </c>
      <c r="H98" t="s">
        <v>64</v>
      </c>
      <c r="I98">
        <v>1</v>
      </c>
    </row>
    <row r="99" spans="1:9" ht="12.75">
      <c r="A99" s="48">
        <v>96</v>
      </c>
      <c r="B99" t="s">
        <v>63</v>
      </c>
      <c r="C99">
        <v>29</v>
      </c>
      <c r="D99" t="s">
        <v>103</v>
      </c>
      <c r="E99">
        <v>19</v>
      </c>
      <c r="F99" t="s">
        <v>62</v>
      </c>
      <c r="G99">
        <v>0</v>
      </c>
      <c r="H99" t="s">
        <v>67</v>
      </c>
      <c r="I99">
        <v>1</v>
      </c>
    </row>
    <row r="100" spans="1:9" s="20" customFormat="1" ht="12.75">
      <c r="A100" s="48">
        <v>97</v>
      </c>
      <c r="B100" t="s">
        <v>124</v>
      </c>
      <c r="C100">
        <v>29</v>
      </c>
      <c r="D100" t="s">
        <v>183</v>
      </c>
      <c r="E100">
        <v>19</v>
      </c>
      <c r="F100" t="s">
        <v>63</v>
      </c>
      <c r="G100">
        <v>0</v>
      </c>
      <c r="H100" t="s">
        <v>68</v>
      </c>
      <c r="I100">
        <v>1</v>
      </c>
    </row>
    <row r="101" spans="1:9" ht="12.75">
      <c r="A101" s="48">
        <v>98</v>
      </c>
      <c r="B101" t="s">
        <v>130</v>
      </c>
      <c r="C101">
        <v>29</v>
      </c>
      <c r="D101" t="s">
        <v>33</v>
      </c>
      <c r="E101">
        <v>18</v>
      </c>
      <c r="F101" t="s">
        <v>64</v>
      </c>
      <c r="G101">
        <v>0</v>
      </c>
      <c r="H101" t="s">
        <v>176</v>
      </c>
      <c r="I101">
        <v>1</v>
      </c>
    </row>
    <row r="102" spans="1:9" ht="12.75">
      <c r="A102" s="48">
        <v>99</v>
      </c>
      <c r="B102" t="s">
        <v>96</v>
      </c>
      <c r="C102">
        <v>28</v>
      </c>
      <c r="D102" t="s">
        <v>46</v>
      </c>
      <c r="E102">
        <v>18</v>
      </c>
      <c r="F102" t="s">
        <v>67</v>
      </c>
      <c r="G102">
        <v>0</v>
      </c>
      <c r="H102" t="s">
        <v>75</v>
      </c>
      <c r="I102">
        <v>1</v>
      </c>
    </row>
    <row r="103" spans="1:9" ht="12.75">
      <c r="A103" s="48">
        <v>100</v>
      </c>
      <c r="B103" t="s">
        <v>104</v>
      </c>
      <c r="C103">
        <v>28</v>
      </c>
      <c r="D103" t="s">
        <v>126</v>
      </c>
      <c r="E103">
        <v>18</v>
      </c>
      <c r="F103" t="s">
        <v>70</v>
      </c>
      <c r="G103">
        <v>0</v>
      </c>
      <c r="H103" t="s">
        <v>77</v>
      </c>
      <c r="I103">
        <v>1</v>
      </c>
    </row>
    <row r="104" spans="1:9" ht="12.75">
      <c r="A104" s="48">
        <v>101</v>
      </c>
      <c r="B104" t="s">
        <v>172</v>
      </c>
      <c r="C104">
        <v>28</v>
      </c>
      <c r="D104" t="s">
        <v>128</v>
      </c>
      <c r="E104">
        <v>18</v>
      </c>
      <c r="F104" t="s">
        <v>176</v>
      </c>
      <c r="G104">
        <v>0</v>
      </c>
      <c r="H104" t="s">
        <v>79</v>
      </c>
      <c r="I104">
        <v>1</v>
      </c>
    </row>
    <row r="105" spans="1:9" ht="12.75">
      <c r="A105" s="48">
        <v>102</v>
      </c>
      <c r="B105" t="s">
        <v>109</v>
      </c>
      <c r="C105">
        <v>27</v>
      </c>
      <c r="D105" t="s">
        <v>145</v>
      </c>
      <c r="E105">
        <v>17</v>
      </c>
      <c r="F105" t="s">
        <v>73</v>
      </c>
      <c r="G105">
        <v>0</v>
      </c>
      <c r="H105" t="s">
        <v>82</v>
      </c>
      <c r="I105">
        <v>1</v>
      </c>
    </row>
    <row r="106" spans="1:9" ht="12.75">
      <c r="A106" s="48">
        <v>103</v>
      </c>
      <c r="B106" t="s">
        <v>102</v>
      </c>
      <c r="C106">
        <v>26</v>
      </c>
      <c r="D106" t="s">
        <v>37</v>
      </c>
      <c r="E106">
        <v>14</v>
      </c>
      <c r="F106" t="s">
        <v>75</v>
      </c>
      <c r="G106">
        <v>0</v>
      </c>
      <c r="H106" t="s">
        <v>85</v>
      </c>
      <c r="I106">
        <v>1</v>
      </c>
    </row>
    <row r="107" spans="1:9" ht="12.75">
      <c r="A107" s="48">
        <v>104</v>
      </c>
      <c r="B107" t="s">
        <v>120</v>
      </c>
      <c r="C107">
        <v>26</v>
      </c>
      <c r="D107" t="s">
        <v>176</v>
      </c>
      <c r="E107">
        <v>14</v>
      </c>
      <c r="F107" t="s">
        <v>80</v>
      </c>
      <c r="G107">
        <v>0</v>
      </c>
      <c r="H107" t="s">
        <v>87</v>
      </c>
      <c r="I107">
        <v>1</v>
      </c>
    </row>
    <row r="108" spans="1:9" ht="12.75">
      <c r="A108" s="48">
        <v>105</v>
      </c>
      <c r="B108" t="s">
        <v>149</v>
      </c>
      <c r="C108">
        <v>26</v>
      </c>
      <c r="D108" t="s">
        <v>95</v>
      </c>
      <c r="E108">
        <v>14</v>
      </c>
      <c r="F108" t="s">
        <v>81</v>
      </c>
      <c r="G108">
        <v>0</v>
      </c>
      <c r="H108" t="s">
        <v>88</v>
      </c>
      <c r="I108">
        <v>1</v>
      </c>
    </row>
    <row r="109" spans="1:9" ht="12.75">
      <c r="A109" s="48">
        <v>106</v>
      </c>
      <c r="B109" t="s">
        <v>85</v>
      </c>
      <c r="C109">
        <v>25</v>
      </c>
      <c r="D109" t="s">
        <v>78</v>
      </c>
      <c r="E109">
        <v>13</v>
      </c>
      <c r="F109" t="s">
        <v>291</v>
      </c>
      <c r="G109">
        <v>0</v>
      </c>
      <c r="H109" t="s">
        <v>92</v>
      </c>
      <c r="I109">
        <v>1</v>
      </c>
    </row>
    <row r="110" spans="1:9" ht="12.75">
      <c r="A110" s="48">
        <v>107</v>
      </c>
      <c r="B110" t="s">
        <v>92</v>
      </c>
      <c r="C110">
        <v>24</v>
      </c>
      <c r="D110" t="s">
        <v>121</v>
      </c>
      <c r="E110">
        <v>13</v>
      </c>
      <c r="F110" t="s">
        <v>85</v>
      </c>
      <c r="G110">
        <v>0</v>
      </c>
      <c r="H110" t="s">
        <v>94</v>
      </c>
      <c r="I110">
        <v>1</v>
      </c>
    </row>
    <row r="111" spans="1:9" s="20" customFormat="1" ht="12.75">
      <c r="A111" s="48">
        <v>108</v>
      </c>
      <c r="B111" t="s">
        <v>293</v>
      </c>
      <c r="C111">
        <v>24</v>
      </c>
      <c r="D111" t="s">
        <v>153</v>
      </c>
      <c r="E111">
        <v>13</v>
      </c>
      <c r="F111" t="s">
        <v>86</v>
      </c>
      <c r="G111">
        <v>0</v>
      </c>
      <c r="H111" t="s">
        <v>95</v>
      </c>
      <c r="I111">
        <v>1</v>
      </c>
    </row>
    <row r="112" spans="1:9" ht="12.75">
      <c r="A112" s="48">
        <v>109</v>
      </c>
      <c r="B112" t="s">
        <v>88</v>
      </c>
      <c r="C112">
        <v>23</v>
      </c>
      <c r="D112" t="s">
        <v>45</v>
      </c>
      <c r="E112">
        <v>12</v>
      </c>
      <c r="F112" t="s">
        <v>87</v>
      </c>
      <c r="G112">
        <v>0</v>
      </c>
      <c r="H112" t="s">
        <v>96</v>
      </c>
      <c r="I112">
        <v>1</v>
      </c>
    </row>
    <row r="113" spans="1:9" ht="12.75">
      <c r="A113" s="48">
        <v>110</v>
      </c>
      <c r="B113" t="s">
        <v>14</v>
      </c>
      <c r="C113">
        <v>22</v>
      </c>
      <c r="D113" t="s">
        <v>67</v>
      </c>
      <c r="E113">
        <v>12</v>
      </c>
      <c r="F113" t="s">
        <v>89</v>
      </c>
      <c r="G113">
        <v>0</v>
      </c>
      <c r="H113" t="s">
        <v>295</v>
      </c>
      <c r="I113">
        <v>1</v>
      </c>
    </row>
    <row r="114" spans="1:9" ht="12.75">
      <c r="A114" s="48">
        <v>111</v>
      </c>
      <c r="B114" t="s">
        <v>110</v>
      </c>
      <c r="C114">
        <v>22</v>
      </c>
      <c r="D114" t="s">
        <v>77</v>
      </c>
      <c r="E114">
        <v>12</v>
      </c>
      <c r="F114" t="s">
        <v>96</v>
      </c>
      <c r="G114">
        <v>0</v>
      </c>
      <c r="H114" t="s">
        <v>111</v>
      </c>
      <c r="I114">
        <v>1</v>
      </c>
    </row>
    <row r="115" spans="1:9" ht="12.75">
      <c r="A115" s="48">
        <v>112</v>
      </c>
      <c r="B115" t="s">
        <v>145</v>
      </c>
      <c r="C115">
        <v>22</v>
      </c>
      <c r="D115" t="s">
        <v>148</v>
      </c>
      <c r="E115">
        <v>12</v>
      </c>
      <c r="F115" t="s">
        <v>292</v>
      </c>
      <c r="G115">
        <v>0</v>
      </c>
      <c r="H115" t="s">
        <v>113</v>
      </c>
      <c r="I115">
        <v>1</v>
      </c>
    </row>
    <row r="116" spans="1:9" ht="12.75">
      <c r="A116" s="48">
        <v>113</v>
      </c>
      <c r="B116" t="s">
        <v>105</v>
      </c>
      <c r="C116">
        <v>20</v>
      </c>
      <c r="D116" t="s">
        <v>41</v>
      </c>
      <c r="E116">
        <v>10</v>
      </c>
      <c r="F116" t="s">
        <v>293</v>
      </c>
      <c r="G116">
        <v>0</v>
      </c>
      <c r="H116" t="s">
        <v>114</v>
      </c>
      <c r="I116">
        <v>1</v>
      </c>
    </row>
    <row r="117" spans="1:9" ht="12.75">
      <c r="A117" s="48">
        <v>114</v>
      </c>
      <c r="B117" t="s">
        <v>183</v>
      </c>
      <c r="C117">
        <v>20</v>
      </c>
      <c r="D117" t="s">
        <v>85</v>
      </c>
      <c r="E117">
        <v>10</v>
      </c>
      <c r="F117" t="s">
        <v>294</v>
      </c>
      <c r="G117">
        <v>0</v>
      </c>
      <c r="H117" t="s">
        <v>120</v>
      </c>
      <c r="I117">
        <v>1</v>
      </c>
    </row>
    <row r="118" spans="1:9" ht="12.75">
      <c r="A118" s="48">
        <v>115</v>
      </c>
      <c r="B118" t="s">
        <v>107</v>
      </c>
      <c r="C118">
        <v>19</v>
      </c>
      <c r="D118" t="s">
        <v>146</v>
      </c>
      <c r="E118">
        <v>10</v>
      </c>
      <c r="F118" t="s">
        <v>102</v>
      </c>
      <c r="G118">
        <v>0</v>
      </c>
      <c r="H118" t="s">
        <v>121</v>
      </c>
      <c r="I118">
        <v>1</v>
      </c>
    </row>
    <row r="119" spans="1:9" ht="12.75">
      <c r="A119" s="48">
        <v>116</v>
      </c>
      <c r="B119" t="s">
        <v>33</v>
      </c>
      <c r="C119">
        <v>18</v>
      </c>
      <c r="D119" t="s">
        <v>60</v>
      </c>
      <c r="E119">
        <v>9</v>
      </c>
      <c r="F119" t="s">
        <v>103</v>
      </c>
      <c r="G119">
        <v>0</v>
      </c>
      <c r="H119" t="s">
        <v>126</v>
      </c>
      <c r="I119">
        <v>1</v>
      </c>
    </row>
    <row r="120" spans="1:9" ht="12.75">
      <c r="A120" s="48">
        <v>117</v>
      </c>
      <c r="B120" t="s">
        <v>126</v>
      </c>
      <c r="C120">
        <v>18</v>
      </c>
      <c r="D120" t="s">
        <v>298</v>
      </c>
      <c r="E120">
        <v>9</v>
      </c>
      <c r="F120" t="s">
        <v>104</v>
      </c>
      <c r="G120">
        <v>0</v>
      </c>
      <c r="H120" t="s">
        <v>127</v>
      </c>
      <c r="I120">
        <v>1</v>
      </c>
    </row>
    <row r="121" spans="1:9" ht="12.75">
      <c r="A121" s="48">
        <v>118</v>
      </c>
      <c r="B121" t="s">
        <v>137</v>
      </c>
      <c r="C121">
        <v>18</v>
      </c>
      <c r="D121" t="s">
        <v>53</v>
      </c>
      <c r="E121">
        <v>8</v>
      </c>
      <c r="F121" t="s">
        <v>105</v>
      </c>
      <c r="G121">
        <v>0</v>
      </c>
      <c r="H121" t="s">
        <v>128</v>
      </c>
      <c r="I121">
        <v>1</v>
      </c>
    </row>
    <row r="122" spans="1:9" s="20" customFormat="1" ht="12.75">
      <c r="A122" s="48">
        <v>119</v>
      </c>
      <c r="B122" t="s">
        <v>111</v>
      </c>
      <c r="C122">
        <v>17</v>
      </c>
      <c r="D122" t="s">
        <v>109</v>
      </c>
      <c r="E122">
        <v>8</v>
      </c>
      <c r="F122" t="s">
        <v>107</v>
      </c>
      <c r="G122">
        <v>0</v>
      </c>
      <c r="H122" t="s">
        <v>298</v>
      </c>
      <c r="I122">
        <v>1</v>
      </c>
    </row>
    <row r="123" spans="1:9" ht="12.75">
      <c r="A123" s="48">
        <v>120</v>
      </c>
      <c r="B123" t="s">
        <v>32</v>
      </c>
      <c r="C123">
        <v>16</v>
      </c>
      <c r="D123" t="s">
        <v>143</v>
      </c>
      <c r="E123">
        <v>8</v>
      </c>
      <c r="F123" t="s">
        <v>110</v>
      </c>
      <c r="G123">
        <v>0</v>
      </c>
      <c r="H123" t="s">
        <v>137</v>
      </c>
      <c r="I123">
        <v>1</v>
      </c>
    </row>
    <row r="124" spans="1:9" ht="12.75">
      <c r="A124" s="48">
        <v>121</v>
      </c>
      <c r="B124" t="s">
        <v>153</v>
      </c>
      <c r="C124">
        <v>15</v>
      </c>
      <c r="D124" t="s">
        <v>110</v>
      </c>
      <c r="E124">
        <v>5</v>
      </c>
      <c r="F124" t="s">
        <v>111</v>
      </c>
      <c r="G124">
        <v>0</v>
      </c>
      <c r="H124" t="s">
        <v>300</v>
      </c>
      <c r="I124">
        <v>1</v>
      </c>
    </row>
    <row r="125" spans="1:9" ht="12.75">
      <c r="A125" s="48">
        <v>122</v>
      </c>
      <c r="B125" t="s">
        <v>18</v>
      </c>
      <c r="C125">
        <v>14</v>
      </c>
      <c r="D125" t="s">
        <v>20</v>
      </c>
      <c r="E125">
        <v>4</v>
      </c>
      <c r="F125" t="s">
        <v>116</v>
      </c>
      <c r="G125">
        <v>0</v>
      </c>
      <c r="H125" t="s">
        <v>143</v>
      </c>
      <c r="I125">
        <v>1</v>
      </c>
    </row>
    <row r="126" spans="1:9" ht="12.75">
      <c r="A126" s="48">
        <v>123</v>
      </c>
      <c r="B126" t="s">
        <v>41</v>
      </c>
      <c r="C126">
        <v>14</v>
      </c>
      <c r="D126" t="s">
        <v>119</v>
      </c>
      <c r="E126">
        <v>2</v>
      </c>
      <c r="F126" t="s">
        <v>296</v>
      </c>
      <c r="G126">
        <v>0</v>
      </c>
      <c r="H126" t="s">
        <v>183</v>
      </c>
      <c r="I126">
        <v>1</v>
      </c>
    </row>
    <row r="127" spans="1:9" ht="12.75">
      <c r="A127" s="48">
        <v>124</v>
      </c>
      <c r="B127" t="s">
        <v>125</v>
      </c>
      <c r="C127">
        <v>14</v>
      </c>
      <c r="D127" t="s">
        <v>300</v>
      </c>
      <c r="E127">
        <v>2</v>
      </c>
      <c r="F127" t="s">
        <v>119</v>
      </c>
      <c r="G127">
        <v>0</v>
      </c>
      <c r="H127" t="s">
        <v>146</v>
      </c>
      <c r="I127">
        <v>1</v>
      </c>
    </row>
    <row r="128" spans="1:9" ht="12.75">
      <c r="A128" s="48">
        <v>125</v>
      </c>
      <c r="B128" t="s">
        <v>128</v>
      </c>
      <c r="C128">
        <v>14</v>
      </c>
      <c r="D128" t="s">
        <v>288</v>
      </c>
      <c r="E128">
        <v>0</v>
      </c>
      <c r="F128" t="s">
        <v>120</v>
      </c>
      <c r="G128">
        <v>0</v>
      </c>
      <c r="H128" t="s">
        <v>147</v>
      </c>
      <c r="I128">
        <v>1</v>
      </c>
    </row>
    <row r="129" spans="1:9" ht="12.75">
      <c r="A129" s="48">
        <v>126</v>
      </c>
      <c r="B129" t="s">
        <v>148</v>
      </c>
      <c r="C129">
        <v>14</v>
      </c>
      <c r="D129" t="s">
        <v>19</v>
      </c>
      <c r="E129">
        <v>0</v>
      </c>
      <c r="F129" t="s">
        <v>121</v>
      </c>
      <c r="G129">
        <v>0</v>
      </c>
      <c r="H129" t="s">
        <v>148</v>
      </c>
      <c r="I129">
        <v>1</v>
      </c>
    </row>
    <row r="130" spans="1:9" ht="12.75">
      <c r="A130" s="48">
        <v>127</v>
      </c>
      <c r="B130" t="s">
        <v>116</v>
      </c>
      <c r="C130">
        <v>13</v>
      </c>
      <c r="D130" t="s">
        <v>29</v>
      </c>
      <c r="E130">
        <v>0</v>
      </c>
      <c r="F130" t="s">
        <v>123</v>
      </c>
      <c r="G130">
        <v>0</v>
      </c>
      <c r="H130" t="s">
        <v>153</v>
      </c>
      <c r="I130">
        <v>1</v>
      </c>
    </row>
    <row r="131" spans="1:9" ht="12.75">
      <c r="A131" s="48">
        <v>128</v>
      </c>
      <c r="B131" t="s">
        <v>303</v>
      </c>
      <c r="C131">
        <v>13</v>
      </c>
      <c r="D131" t="s">
        <v>32</v>
      </c>
      <c r="E131">
        <v>0</v>
      </c>
      <c r="F131" t="s">
        <v>124</v>
      </c>
      <c r="G131">
        <v>0</v>
      </c>
      <c r="H131" t="s">
        <v>156</v>
      </c>
      <c r="I131">
        <v>1</v>
      </c>
    </row>
    <row r="132" spans="1:9" ht="12.75">
      <c r="A132" s="48">
        <v>129</v>
      </c>
      <c r="B132" t="s">
        <v>45</v>
      </c>
      <c r="C132">
        <v>12</v>
      </c>
      <c r="D132" t="s">
        <v>39</v>
      </c>
      <c r="E132">
        <v>0</v>
      </c>
      <c r="F132" t="s">
        <v>125</v>
      </c>
      <c r="G132">
        <v>0</v>
      </c>
      <c r="H132" t="s">
        <v>170</v>
      </c>
      <c r="I132">
        <v>1</v>
      </c>
    </row>
    <row r="133" spans="1:9" s="20" customFormat="1" ht="12.75">
      <c r="A133" s="48">
        <v>130</v>
      </c>
      <c r="B133" t="s">
        <v>67</v>
      </c>
      <c r="C133">
        <v>12</v>
      </c>
      <c r="D133" t="s">
        <v>289</v>
      </c>
      <c r="E133">
        <v>0</v>
      </c>
      <c r="F133" t="s">
        <v>126</v>
      </c>
      <c r="G133">
        <v>0</v>
      </c>
      <c r="H133" t="s">
        <v>288</v>
      </c>
      <c r="I133">
        <v>0</v>
      </c>
    </row>
    <row r="134" spans="1:9" ht="12.75">
      <c r="A134" s="48">
        <v>131</v>
      </c>
      <c r="B134" t="s">
        <v>77</v>
      </c>
      <c r="C134">
        <v>12</v>
      </c>
      <c r="D134" t="s">
        <v>290</v>
      </c>
      <c r="E134">
        <v>0</v>
      </c>
      <c r="F134" t="s">
        <v>127</v>
      </c>
      <c r="G134">
        <v>0</v>
      </c>
      <c r="H134" t="s">
        <v>19</v>
      </c>
      <c r="I134">
        <v>0</v>
      </c>
    </row>
    <row r="135" spans="1:9" ht="12.75">
      <c r="A135" s="48">
        <v>132</v>
      </c>
      <c r="B135" t="s">
        <v>70</v>
      </c>
      <c r="C135">
        <v>11</v>
      </c>
      <c r="D135" t="s">
        <v>70</v>
      </c>
      <c r="E135">
        <v>0</v>
      </c>
      <c r="F135" t="s">
        <v>297</v>
      </c>
      <c r="G135">
        <v>0</v>
      </c>
      <c r="H135" t="s">
        <v>29</v>
      </c>
      <c r="I135">
        <v>0</v>
      </c>
    </row>
    <row r="136" spans="1:9" ht="12.75">
      <c r="A136" s="48">
        <v>133</v>
      </c>
      <c r="B136" t="s">
        <v>81</v>
      </c>
      <c r="C136">
        <v>11</v>
      </c>
      <c r="D136" t="s">
        <v>73</v>
      </c>
      <c r="E136">
        <v>0</v>
      </c>
      <c r="F136" t="s">
        <v>133</v>
      </c>
      <c r="G136">
        <v>0</v>
      </c>
      <c r="H136" t="s">
        <v>32</v>
      </c>
      <c r="I136">
        <v>0</v>
      </c>
    </row>
    <row r="137" spans="1:9" ht="12.75">
      <c r="A137" s="48">
        <v>134</v>
      </c>
      <c r="B137" t="s">
        <v>292</v>
      </c>
      <c r="C137">
        <v>11</v>
      </c>
      <c r="D137" t="s">
        <v>81</v>
      </c>
      <c r="E137">
        <v>0</v>
      </c>
      <c r="F137" t="s">
        <v>136</v>
      </c>
      <c r="G137">
        <v>0</v>
      </c>
      <c r="H137" t="s">
        <v>289</v>
      </c>
      <c r="I137">
        <v>0</v>
      </c>
    </row>
    <row r="138" spans="1:9" ht="12.75">
      <c r="A138" s="48">
        <v>135</v>
      </c>
      <c r="B138" t="s">
        <v>29</v>
      </c>
      <c r="C138">
        <v>10</v>
      </c>
      <c r="D138" t="s">
        <v>82</v>
      </c>
      <c r="E138">
        <v>0</v>
      </c>
      <c r="F138" t="s">
        <v>137</v>
      </c>
      <c r="G138">
        <v>0</v>
      </c>
      <c r="H138" t="s">
        <v>290</v>
      </c>
      <c r="I138">
        <v>0</v>
      </c>
    </row>
    <row r="139" spans="1:9" ht="12.75">
      <c r="A139" s="48">
        <v>136</v>
      </c>
      <c r="B139" t="s">
        <v>133</v>
      </c>
      <c r="C139">
        <v>10</v>
      </c>
      <c r="D139" t="s">
        <v>291</v>
      </c>
      <c r="E139">
        <v>0</v>
      </c>
      <c r="F139" t="s">
        <v>299</v>
      </c>
      <c r="G139">
        <v>0</v>
      </c>
      <c r="H139" t="s">
        <v>70</v>
      </c>
      <c r="I139">
        <v>0</v>
      </c>
    </row>
    <row r="140" spans="1:9" ht="12.75">
      <c r="A140" s="48">
        <v>137</v>
      </c>
      <c r="B140" t="s">
        <v>146</v>
      </c>
      <c r="C140">
        <v>10</v>
      </c>
      <c r="D140" t="s">
        <v>93</v>
      </c>
      <c r="E140">
        <v>0</v>
      </c>
      <c r="F140" t="s">
        <v>300</v>
      </c>
      <c r="G140">
        <v>0</v>
      </c>
      <c r="H140" t="s">
        <v>73</v>
      </c>
      <c r="I140">
        <v>0</v>
      </c>
    </row>
    <row r="141" spans="1:9" ht="12.75">
      <c r="A141" s="48">
        <v>138</v>
      </c>
      <c r="B141" t="s">
        <v>158</v>
      </c>
      <c r="C141">
        <v>10</v>
      </c>
      <c r="D141" t="s">
        <v>94</v>
      </c>
      <c r="E141">
        <v>0</v>
      </c>
      <c r="F141" t="s">
        <v>301</v>
      </c>
      <c r="G141">
        <v>0</v>
      </c>
      <c r="H141" t="s">
        <v>81</v>
      </c>
      <c r="I141">
        <v>0</v>
      </c>
    </row>
    <row r="142" spans="1:9" ht="12.75">
      <c r="A142" s="48">
        <v>139</v>
      </c>
      <c r="B142" t="s">
        <v>298</v>
      </c>
      <c r="C142">
        <v>9</v>
      </c>
      <c r="D142" t="s">
        <v>292</v>
      </c>
      <c r="E142">
        <v>0</v>
      </c>
      <c r="F142" t="s">
        <v>142</v>
      </c>
      <c r="G142">
        <v>0</v>
      </c>
      <c r="H142" t="s">
        <v>291</v>
      </c>
      <c r="I142">
        <v>0</v>
      </c>
    </row>
    <row r="143" spans="1:9" ht="12.75">
      <c r="A143" s="48">
        <v>140</v>
      </c>
      <c r="B143" t="s">
        <v>143</v>
      </c>
      <c r="C143">
        <v>9</v>
      </c>
      <c r="D143" t="s">
        <v>293</v>
      </c>
      <c r="E143">
        <v>0</v>
      </c>
      <c r="F143" t="s">
        <v>143</v>
      </c>
      <c r="G143">
        <v>0</v>
      </c>
      <c r="H143" t="s">
        <v>86</v>
      </c>
      <c r="I143">
        <v>0</v>
      </c>
    </row>
    <row r="144" spans="1:9" ht="12.75">
      <c r="A144" s="48">
        <v>141</v>
      </c>
      <c r="B144" t="s">
        <v>168</v>
      </c>
      <c r="C144">
        <v>7</v>
      </c>
      <c r="D144" t="s">
        <v>294</v>
      </c>
      <c r="E144">
        <v>0</v>
      </c>
      <c r="F144" t="s">
        <v>144</v>
      </c>
      <c r="G144">
        <v>0</v>
      </c>
      <c r="H144" t="s">
        <v>292</v>
      </c>
      <c r="I144">
        <v>0</v>
      </c>
    </row>
    <row r="145" spans="1:9" ht="12.75">
      <c r="A145" s="48">
        <v>142</v>
      </c>
      <c r="B145" t="s">
        <v>300</v>
      </c>
      <c r="C145">
        <v>5</v>
      </c>
      <c r="D145" t="s">
        <v>102</v>
      </c>
      <c r="E145">
        <v>0</v>
      </c>
      <c r="F145" t="s">
        <v>183</v>
      </c>
      <c r="G145">
        <v>0</v>
      </c>
      <c r="H145" t="s">
        <v>293</v>
      </c>
      <c r="I145">
        <v>0</v>
      </c>
    </row>
    <row r="146" spans="1:9" ht="12.75">
      <c r="A146" s="48">
        <v>143</v>
      </c>
      <c r="B146" t="s">
        <v>288</v>
      </c>
      <c r="C146">
        <v>0</v>
      </c>
      <c r="D146" t="s">
        <v>111</v>
      </c>
      <c r="E146">
        <v>0</v>
      </c>
      <c r="F146" t="s">
        <v>146</v>
      </c>
      <c r="G146">
        <v>0</v>
      </c>
      <c r="H146" t="s">
        <v>294</v>
      </c>
      <c r="I146">
        <v>0</v>
      </c>
    </row>
    <row r="147" spans="1:9" ht="12.75">
      <c r="A147" s="48">
        <v>144</v>
      </c>
      <c r="B147" t="s">
        <v>19</v>
      </c>
      <c r="C147">
        <v>0</v>
      </c>
      <c r="D147" t="s">
        <v>116</v>
      </c>
      <c r="E147">
        <v>0</v>
      </c>
      <c r="F147" t="s">
        <v>302</v>
      </c>
      <c r="G147">
        <v>0</v>
      </c>
      <c r="H147" t="s">
        <v>102</v>
      </c>
      <c r="I147">
        <v>0</v>
      </c>
    </row>
    <row r="148" spans="1:9" ht="12.75">
      <c r="A148" s="48">
        <v>145</v>
      </c>
      <c r="B148" t="s">
        <v>289</v>
      </c>
      <c r="C148">
        <v>0</v>
      </c>
      <c r="D148" t="s">
        <v>296</v>
      </c>
      <c r="E148">
        <v>0</v>
      </c>
      <c r="F148" t="s">
        <v>149</v>
      </c>
      <c r="G148">
        <v>0</v>
      </c>
      <c r="H148" t="s">
        <v>116</v>
      </c>
      <c r="I148">
        <v>0</v>
      </c>
    </row>
    <row r="149" spans="1:9" ht="12.75">
      <c r="A149" s="48">
        <v>146</v>
      </c>
      <c r="B149" t="s">
        <v>290</v>
      </c>
      <c r="C149">
        <v>0</v>
      </c>
      <c r="D149" t="s">
        <v>125</v>
      </c>
      <c r="E149">
        <v>0</v>
      </c>
      <c r="F149" t="s">
        <v>153</v>
      </c>
      <c r="G149">
        <v>0</v>
      </c>
      <c r="H149" t="s">
        <v>296</v>
      </c>
      <c r="I149">
        <v>0</v>
      </c>
    </row>
    <row r="150" spans="1:9" ht="12.75">
      <c r="A150" s="48">
        <v>147</v>
      </c>
      <c r="B150" t="s">
        <v>291</v>
      </c>
      <c r="C150">
        <v>0</v>
      </c>
      <c r="D150" t="s">
        <v>297</v>
      </c>
      <c r="E150">
        <v>0</v>
      </c>
      <c r="F150" t="s">
        <v>303</v>
      </c>
      <c r="G150">
        <v>0</v>
      </c>
      <c r="H150" t="s">
        <v>297</v>
      </c>
      <c r="I150">
        <v>0</v>
      </c>
    </row>
    <row r="151" spans="1:9" ht="12.75">
      <c r="A151" s="48">
        <v>148</v>
      </c>
      <c r="B151" t="s">
        <v>86</v>
      </c>
      <c r="C151">
        <v>0</v>
      </c>
      <c r="D151" t="s">
        <v>133</v>
      </c>
      <c r="E151">
        <v>0</v>
      </c>
      <c r="F151" t="s">
        <v>156</v>
      </c>
      <c r="G151">
        <v>0</v>
      </c>
      <c r="H151" t="s">
        <v>133</v>
      </c>
      <c r="I151">
        <v>0</v>
      </c>
    </row>
    <row r="152" spans="1:9" ht="12.75">
      <c r="A152" s="48">
        <v>149</v>
      </c>
      <c r="B152" t="s">
        <v>87</v>
      </c>
      <c r="C152">
        <v>0</v>
      </c>
      <c r="D152" t="s">
        <v>299</v>
      </c>
      <c r="E152">
        <v>0</v>
      </c>
      <c r="F152" t="s">
        <v>158</v>
      </c>
      <c r="G152">
        <v>0</v>
      </c>
      <c r="H152" t="s">
        <v>299</v>
      </c>
      <c r="I152">
        <v>0</v>
      </c>
    </row>
    <row r="153" spans="1:9" ht="12.75">
      <c r="A153" s="48">
        <v>150</v>
      </c>
      <c r="B153" t="s">
        <v>294</v>
      </c>
      <c r="C153">
        <v>0</v>
      </c>
      <c r="D153" t="s">
        <v>301</v>
      </c>
      <c r="E153">
        <v>0</v>
      </c>
      <c r="F153" t="s">
        <v>159</v>
      </c>
      <c r="G153">
        <v>0</v>
      </c>
      <c r="H153" t="s">
        <v>301</v>
      </c>
      <c r="I153">
        <v>0</v>
      </c>
    </row>
    <row r="154" spans="1:9" ht="12.75">
      <c r="A154" s="48">
        <v>151</v>
      </c>
      <c r="B154" t="s">
        <v>296</v>
      </c>
      <c r="C154">
        <v>0</v>
      </c>
      <c r="D154" t="s">
        <v>302</v>
      </c>
      <c r="E154">
        <v>0</v>
      </c>
      <c r="F154" t="s">
        <v>161</v>
      </c>
      <c r="G154">
        <v>0</v>
      </c>
      <c r="H154" t="s">
        <v>302</v>
      </c>
      <c r="I154">
        <v>0</v>
      </c>
    </row>
    <row r="155" spans="1:9" s="20" customFormat="1" ht="12.75">
      <c r="A155" s="48">
        <v>152</v>
      </c>
      <c r="B155" t="s">
        <v>297</v>
      </c>
      <c r="C155">
        <v>0</v>
      </c>
      <c r="D155" t="s">
        <v>149</v>
      </c>
      <c r="E155">
        <v>0</v>
      </c>
      <c r="F155" t="s">
        <v>162</v>
      </c>
      <c r="G155">
        <v>0</v>
      </c>
      <c r="H155" t="s">
        <v>149</v>
      </c>
      <c r="I155">
        <v>0</v>
      </c>
    </row>
    <row r="156" spans="1:9" ht="12.75">
      <c r="A156" s="48">
        <v>153</v>
      </c>
      <c r="B156" t="s">
        <v>299</v>
      </c>
      <c r="C156">
        <v>0</v>
      </c>
      <c r="D156" t="s">
        <v>303</v>
      </c>
      <c r="E156">
        <v>0</v>
      </c>
      <c r="F156" t="s">
        <v>163</v>
      </c>
      <c r="G156">
        <v>0</v>
      </c>
      <c r="H156" t="s">
        <v>303</v>
      </c>
      <c r="I156">
        <v>0</v>
      </c>
    </row>
    <row r="157" spans="1:9" ht="12.75">
      <c r="A157" s="48">
        <v>154</v>
      </c>
      <c r="B157" t="s">
        <v>301</v>
      </c>
      <c r="C157">
        <v>0</v>
      </c>
      <c r="D157" t="s">
        <v>158</v>
      </c>
      <c r="E157">
        <v>0</v>
      </c>
      <c r="F157" t="s">
        <v>168</v>
      </c>
      <c r="G157">
        <v>0</v>
      </c>
      <c r="H157" t="s">
        <v>158</v>
      </c>
      <c r="I157">
        <v>0</v>
      </c>
    </row>
    <row r="158" spans="1:9" ht="12.75">
      <c r="A158" s="48">
        <v>155</v>
      </c>
      <c r="B158" t="s">
        <v>302</v>
      </c>
      <c r="C158">
        <v>0</v>
      </c>
      <c r="D158" t="s">
        <v>168</v>
      </c>
      <c r="E158">
        <v>0</v>
      </c>
      <c r="F158" t="s">
        <v>304</v>
      </c>
      <c r="G158">
        <v>0</v>
      </c>
      <c r="H158" t="s">
        <v>168</v>
      </c>
      <c r="I158">
        <v>0</v>
      </c>
    </row>
    <row r="159" spans="1:9" ht="12.75">
      <c r="A159" s="48">
        <v>156</v>
      </c>
      <c r="B159" t="s">
        <v>304</v>
      </c>
      <c r="C159">
        <v>0</v>
      </c>
      <c r="D159" t="s">
        <v>304</v>
      </c>
      <c r="E159">
        <v>0</v>
      </c>
      <c r="F159" t="s">
        <v>172</v>
      </c>
      <c r="G159">
        <v>0</v>
      </c>
      <c r="H159" t="s">
        <v>304</v>
      </c>
      <c r="I159">
        <v>0</v>
      </c>
    </row>
    <row r="160" spans="2:9" s="9" customFormat="1" ht="12.75">
      <c r="B160" s="80"/>
      <c r="C160" s="81">
        <f>SUM(C4:C159)</f>
        <v>7326</v>
      </c>
      <c r="E160" s="81">
        <f>SUM(E4:E159)</f>
        <v>5199</v>
      </c>
      <c r="G160" s="81">
        <f>SUM(G3:G159)</f>
        <v>772</v>
      </c>
      <c r="I160" s="81">
        <f>SUM(I4:I159)</f>
        <v>273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Spur</dc:creator>
  <cp:keywords/>
  <dc:description/>
  <cp:lastModifiedBy>Tomas Spur</cp:lastModifiedBy>
  <cp:lastPrinted>2004-03-18T12:02:22Z</cp:lastPrinted>
  <dcterms:created xsi:type="dcterms:W3CDTF">2003-05-14T20:06:33Z</dcterms:created>
  <dcterms:modified xsi:type="dcterms:W3CDTF">2004-05-17T18:44:05Z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-511944530</vt:i4>
  </property>
  <property fmtid="{D5CDD505-2E9C-101B-9397-08002B2CF9AE}" pid="3" name="_EmailSubject">
    <vt:lpwstr>tour</vt:lpwstr>
  </property>
  <property fmtid="{D5CDD505-2E9C-101B-9397-08002B2CF9AE}" pid="4" name="_AuthorEmail">
    <vt:lpwstr>Erika.Spur@viktvaktarna.se</vt:lpwstr>
  </property>
  <property fmtid="{D5CDD505-2E9C-101B-9397-08002B2CF9AE}" pid="5" name="_AuthorEmailDisplayName">
    <vt:lpwstr>Erika Spur</vt:lpwstr>
  </property>
  <property fmtid="{D5CDD505-2E9C-101B-9397-08002B2CF9AE}" pid="6" name="_ReviewingToolsShownOnce">
    <vt:lpwstr/>
  </property>
</Properties>
</file>